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мечания" sheetId="1" r:id="rId1"/>
    <sheet name="розница" sheetId="2" r:id="rId2"/>
  </sheets>
  <definedNames>
    <definedName name="_xlnm.Print_Area" localSheetId="0">'примечания'!$A$1:$N$154</definedName>
    <definedName name="_xlnm.Print_Area" localSheetId="1">'розница'!$A$1:$I$259</definedName>
  </definedNames>
  <calcPr fullCalcOnLoad="1" refMode="R1C1"/>
</workbook>
</file>

<file path=xl/sharedStrings.xml><?xml version="1.0" encoding="utf-8"?>
<sst xmlns="http://schemas.openxmlformats.org/spreadsheetml/2006/main" count="596" uniqueCount="250">
  <si>
    <t>ПГ</t>
  </si>
  <si>
    <t>ПО</t>
  </si>
  <si>
    <t>Сакура</t>
  </si>
  <si>
    <t>1,2,3</t>
  </si>
  <si>
    <t>наличник</t>
  </si>
  <si>
    <t>добор</t>
  </si>
  <si>
    <t>капитель</t>
  </si>
  <si>
    <t>П</t>
  </si>
  <si>
    <t>ПО4</t>
  </si>
  <si>
    <t>L</t>
  </si>
  <si>
    <t>Z</t>
  </si>
  <si>
    <t>погонаж и декор</t>
  </si>
  <si>
    <t>2100* 80*40</t>
  </si>
  <si>
    <t>2150* 80*15</t>
  </si>
  <si>
    <t>2070*90*16</t>
  </si>
  <si>
    <t>2070*135*16</t>
  </si>
  <si>
    <t>2070*180*16</t>
  </si>
  <si>
    <t>2000*30*16</t>
  </si>
  <si>
    <t>декор</t>
  </si>
  <si>
    <t>2150*125*16</t>
  </si>
  <si>
    <t>брус</t>
  </si>
  <si>
    <t>2100*40*40</t>
  </si>
  <si>
    <t>2100*40*60</t>
  </si>
  <si>
    <t>В,Ф</t>
  </si>
  <si>
    <t>600,700,800,900</t>
  </si>
  <si>
    <t>1200,1400</t>
  </si>
  <si>
    <t>1600,1800</t>
  </si>
  <si>
    <t>розница</t>
  </si>
  <si>
    <t>Никея</t>
  </si>
  <si>
    <t>дуб</t>
  </si>
  <si>
    <t>К</t>
  </si>
  <si>
    <t>2150*80*15</t>
  </si>
  <si>
    <t>2150*100*15</t>
  </si>
  <si>
    <t>2100*30*25</t>
  </si>
  <si>
    <t>А</t>
  </si>
  <si>
    <t>А 1</t>
  </si>
  <si>
    <t>А 2, А 3</t>
  </si>
  <si>
    <t>А 4, А 5</t>
  </si>
  <si>
    <t>плинтус</t>
  </si>
  <si>
    <t>1,2,3,4</t>
  </si>
  <si>
    <t>2100*40*90</t>
  </si>
  <si>
    <t>1,2,4,5,6</t>
  </si>
  <si>
    <t>155*100*15</t>
  </si>
  <si>
    <t>ПГ4</t>
  </si>
  <si>
    <t>Арт, Арт декор</t>
  </si>
  <si>
    <t>Филадельфия</t>
  </si>
  <si>
    <t>Сакура П</t>
  </si>
  <si>
    <t>венге</t>
  </si>
  <si>
    <t>дуб + бамбук</t>
  </si>
  <si>
    <t>2100*75*35</t>
  </si>
  <si>
    <t>стандартный цвет</t>
  </si>
  <si>
    <t>дверное полотно</t>
  </si>
  <si>
    <t>наценка</t>
  </si>
  <si>
    <t>от</t>
  </si>
  <si>
    <t>до</t>
  </si>
  <si>
    <t>размер, мм</t>
  </si>
  <si>
    <t>наименование</t>
  </si>
  <si>
    <t>описание</t>
  </si>
  <si>
    <t>белое матовое стекло</t>
  </si>
  <si>
    <t>белое матовое стекло, уф-печать</t>
  </si>
  <si>
    <t>белое матовое стекло, гравировка</t>
  </si>
  <si>
    <t>белое матовое стекло, фацет по периметру</t>
  </si>
  <si>
    <t>7 + 1,2,4,5,6</t>
  </si>
  <si>
    <t>бронза</t>
  </si>
  <si>
    <t>стекло бронза</t>
  </si>
  <si>
    <t>белое матовое стекло, гравировка, фьюзинг</t>
  </si>
  <si>
    <t>белое матовое стекло, фацет по периметру, гравировка</t>
  </si>
  <si>
    <t>стекло бронза, гравировка</t>
  </si>
  <si>
    <t xml:space="preserve"> -</t>
  </si>
  <si>
    <t xml:space="preserve"> + 10%</t>
  </si>
  <si>
    <t xml:space="preserve"> + 30%</t>
  </si>
  <si>
    <t>цвет, отделка, наценка в %</t>
  </si>
  <si>
    <t>t, мм</t>
  </si>
  <si>
    <t>стекло ламинированное белой матовой пленкой</t>
  </si>
  <si>
    <t>белое матовое стекло закаленное</t>
  </si>
  <si>
    <t>стекло бронза, гравировка, фьюзинг</t>
  </si>
  <si>
    <t>стекло бронза, уф-печать</t>
  </si>
  <si>
    <t>сатин</t>
  </si>
  <si>
    <t>стекло бронза, фацет по периметру</t>
  </si>
  <si>
    <t>стекло бронза, фацет по периметру, гравировка</t>
  </si>
  <si>
    <t xml:space="preserve"> бронза</t>
  </si>
  <si>
    <t>belorawood@yandex.ru</t>
  </si>
  <si>
    <t>belorawood.com</t>
  </si>
  <si>
    <t>шаг, мм</t>
  </si>
  <si>
    <t>раздвижная перегородка</t>
  </si>
  <si>
    <t>ширина</t>
  </si>
  <si>
    <t>высота</t>
  </si>
  <si>
    <t>длина</t>
  </si>
  <si>
    <t>соответственно</t>
  </si>
  <si>
    <t xml:space="preserve">декор 1 - стыковочный элемент для декора </t>
  </si>
  <si>
    <t>ПГО</t>
  </si>
  <si>
    <t>дверное полотно с глухой филенкой</t>
  </si>
  <si>
    <t>дверное полотно с глухой филенкой и остеклением</t>
  </si>
  <si>
    <t>дверное полотно остекленное</t>
  </si>
  <si>
    <t>рекомендованная розничная цена</t>
  </si>
  <si>
    <t>конструкция модели (количество филенок)</t>
  </si>
  <si>
    <t>1,4,5,6</t>
  </si>
  <si>
    <t>полотно перегородки, 4 глухих филенки</t>
  </si>
  <si>
    <t>полотно перегородки, 4 стекла</t>
  </si>
  <si>
    <t>комби</t>
  </si>
  <si>
    <t>не комплектуется с наличником комби</t>
  </si>
  <si>
    <t>соединительный элемент для стыковки доборов по толщине стены</t>
  </si>
  <si>
    <t>элемент для декора раздвижного механизма</t>
  </si>
  <si>
    <t>декоративный элемент для стыковки декора по длине</t>
  </si>
  <si>
    <t>деталь для крепления раздвижного механизма</t>
  </si>
  <si>
    <t>декоративный карниз</t>
  </si>
  <si>
    <t>А; А2,3,4,5</t>
  </si>
  <si>
    <t>А1</t>
  </si>
  <si>
    <t>В</t>
  </si>
  <si>
    <t>Ф</t>
  </si>
  <si>
    <t>декоративный элемент для оформления дверного проема</t>
  </si>
  <si>
    <t>по каталогу RAL</t>
  </si>
  <si>
    <r>
      <t>по образцу покупателя</t>
    </r>
  </si>
  <si>
    <t>индивидуальный расчет*</t>
  </si>
  <si>
    <t>*</t>
  </si>
  <si>
    <t>2100*80*40</t>
  </si>
  <si>
    <t>2100*100*40</t>
  </si>
  <si>
    <t>х</t>
  </si>
  <si>
    <t>мм</t>
  </si>
  <si>
    <t>руб.</t>
  </si>
  <si>
    <t xml:space="preserve"> =</t>
  </si>
  <si>
    <t>коробка стандарт</t>
  </si>
  <si>
    <t>коробка нестандарт</t>
  </si>
  <si>
    <t>цена</t>
  </si>
  <si>
    <t>размер</t>
  </si>
  <si>
    <t>руб./шт.</t>
  </si>
  <si>
    <t>руб./кв.м</t>
  </si>
  <si>
    <t>цвет:</t>
  </si>
  <si>
    <t>стекло:</t>
  </si>
  <si>
    <t>нестандартные размеры:</t>
  </si>
  <si>
    <t>патина</t>
  </si>
  <si>
    <t>модель, материал</t>
  </si>
  <si>
    <t>пример расчета розничной цены нестандартной коробки</t>
  </si>
  <si>
    <t>модель, вид, материал, размер в мм</t>
  </si>
  <si>
    <t>1,2;  В,Н</t>
  </si>
  <si>
    <t>искл. 1900*550,600</t>
  </si>
  <si>
    <t>2150*85*15</t>
  </si>
  <si>
    <t>2150*115*15</t>
  </si>
  <si>
    <t>ПОр</t>
  </si>
  <si>
    <t>7 + 5</t>
  </si>
  <si>
    <t>Эпир</t>
  </si>
  <si>
    <t>Эфес</t>
  </si>
  <si>
    <t>1/2   8</t>
  </si>
  <si>
    <t>9,10</t>
  </si>
  <si>
    <t>1/2   9,10</t>
  </si>
  <si>
    <t>роспись</t>
  </si>
  <si>
    <t>Арт</t>
  </si>
  <si>
    <t>Византия</t>
  </si>
  <si>
    <t>Киото</t>
  </si>
  <si>
    <t>ПГ1,4</t>
  </si>
  <si>
    <t>раздвижные перегородки</t>
  </si>
  <si>
    <t>вид</t>
  </si>
  <si>
    <t>1/2 - роспись с 1-й стороны дверного полотна</t>
  </si>
  <si>
    <t>любой</t>
  </si>
  <si>
    <t>массив дуба</t>
  </si>
  <si>
    <t>корень вяза</t>
  </si>
  <si>
    <t>Приложение : примечания к прайс-листу.</t>
  </si>
  <si>
    <t xml:space="preserve">погонажные и декоративные изделия </t>
  </si>
  <si>
    <t>ПО 1,4 ПГО4</t>
  </si>
  <si>
    <t>коллекция, модель, материал, вид, стекло, роспись</t>
  </si>
  <si>
    <t>Арт декор</t>
  </si>
  <si>
    <t>ПО, ПГО</t>
  </si>
  <si>
    <t>коробка</t>
  </si>
  <si>
    <t>притвор</t>
  </si>
  <si>
    <t>розетка</t>
  </si>
  <si>
    <t>банкетка</t>
  </si>
  <si>
    <t>модель, материал, вид, стекло, роспись</t>
  </si>
  <si>
    <t>7 918 692 39 43</t>
  </si>
  <si>
    <r>
      <t xml:space="preserve">планка </t>
    </r>
    <r>
      <rPr>
        <b/>
        <sz val="8"/>
        <rFont val="Times New Roman"/>
        <family val="1"/>
      </rPr>
      <t>соединительная</t>
    </r>
  </si>
  <si>
    <t>80*80*25</t>
  </si>
  <si>
    <t>100*100*25</t>
  </si>
  <si>
    <t>180*80*25</t>
  </si>
  <si>
    <t>180*100*25</t>
  </si>
  <si>
    <t>пирамида</t>
  </si>
  <si>
    <t>Межкомнатные двери и  раздвижные перегородки из массива дуба</t>
  </si>
  <si>
    <t>коллекция, модель, материал, вид, стекло, роспись, декор</t>
  </si>
  <si>
    <t>Филадельфия, Эфес</t>
  </si>
  <si>
    <t>Эпир, Византия, Киото, Никея</t>
  </si>
  <si>
    <t>ПГ1</t>
  </si>
  <si>
    <t>ПО1</t>
  </si>
  <si>
    <t>полотно перегородки, 1 глухая филенка</t>
  </si>
  <si>
    <t>полотно перегородки, 1 стекло</t>
  </si>
  <si>
    <t>полотно перегородки, глухие филенки чередуются со стеклом</t>
  </si>
  <si>
    <t>вид дверного полотна и полотна перегородки:</t>
  </si>
  <si>
    <t>модели Византия 2, Филадельфия 2 - не производится шириной 400,600 мм</t>
  </si>
  <si>
    <t>модель Сакура 2 - не производится шириной 400 мм и высотой более 2000 мм</t>
  </si>
  <si>
    <t>комплект</t>
  </si>
  <si>
    <t>цена за условный комплект (дверное полотно, коробка (дуб) 2,5 шт., наличник (дуб) 5 шт.)</t>
  </si>
  <si>
    <t>нестандартный добор шириной более 215 мм - изготавливается без шипа и паза</t>
  </si>
  <si>
    <t>декоративный элемент для двухстворчатой распашной двери</t>
  </si>
  <si>
    <t>декор Ф</t>
  </si>
  <si>
    <t>фигурная фрезеровка на филенках с 2-х сторон дверного полотна, для коллекции Эпир</t>
  </si>
  <si>
    <t>дуб, корень вяза</t>
  </si>
  <si>
    <t>декор филенок моделей коллекций Арт, Арт декор шпоном из корня вяза</t>
  </si>
  <si>
    <t>коробка дуб</t>
  </si>
  <si>
    <t>наличник дуб</t>
  </si>
  <si>
    <t>наличник К дуб</t>
  </si>
  <si>
    <t xml:space="preserve"> производится только стандартного размера</t>
  </si>
  <si>
    <t>2075,0*0,3</t>
  </si>
  <si>
    <t>2075,0+622,5</t>
  </si>
  <si>
    <t>модели коллекций  Арт, Арт декор и модели Эпир 1,2 ПОр и Эпир 7,8 ПГ,ПОр - не производятся шириной 400 мм</t>
  </si>
  <si>
    <t>розетка, пирамида, банкетка</t>
  </si>
  <si>
    <t>итого:</t>
  </si>
  <si>
    <t>100*1660,0 /80</t>
  </si>
  <si>
    <t>дуб, бамбук</t>
  </si>
  <si>
    <t>нестандартный цвет</t>
  </si>
  <si>
    <r>
      <t>наличник</t>
    </r>
    <r>
      <rPr>
        <sz val="8"/>
        <rFont val="Times New Roman"/>
        <family val="1"/>
      </rPr>
      <t xml:space="preserve"> комби</t>
    </r>
  </si>
  <si>
    <r>
      <t>коробка</t>
    </r>
    <r>
      <rPr>
        <sz val="8"/>
        <rFont val="Times New Roman"/>
        <family val="1"/>
      </rPr>
      <t xml:space="preserve"> комби</t>
    </r>
  </si>
  <si>
    <t>1,2,3,3а,3б,4</t>
  </si>
  <si>
    <r>
      <t xml:space="preserve">х </t>
    </r>
    <r>
      <rPr>
        <sz val="8"/>
        <rFont val="Times New Roman"/>
        <family val="1"/>
      </rPr>
      <t>+ 30%</t>
    </r>
  </si>
  <si>
    <t>дуб сращенный</t>
  </si>
  <si>
    <t>мдф, шпон дуба</t>
  </si>
  <si>
    <t>комплектующие, декор:</t>
  </si>
  <si>
    <t>добор комби</t>
  </si>
  <si>
    <t>планка соединительная</t>
  </si>
  <si>
    <t>декор 1</t>
  </si>
  <si>
    <t>ручная роспись акриловыми красками по филенке</t>
  </si>
  <si>
    <t>розетка, пирамида</t>
  </si>
  <si>
    <t>8,9,10</t>
  </si>
  <si>
    <t>В,Н</t>
  </si>
  <si>
    <t xml:space="preserve">верхняя, нижняя </t>
  </si>
  <si>
    <t>из массива дуба, сращенный по длине, виден минишип, радиусная калёвка не облицована шпоном дуба</t>
  </si>
  <si>
    <t>стандартный размер полотна дверной перегородки: высота 1800-2900, шаг 100; ширина 500-1000 , шаг 50 мм</t>
  </si>
  <si>
    <t>срок выполнения заказов с нестандартным цветом отделки - 45 раб. дней</t>
  </si>
  <si>
    <t xml:space="preserve">  -</t>
  </si>
  <si>
    <t>дверное полотно остекленное с решеткой, модели: Эпир ПОр 1,2,7,8</t>
  </si>
  <si>
    <t>наименование, вид витража</t>
  </si>
  <si>
    <t>с фризом</t>
  </si>
  <si>
    <t>с фризом и колоннами</t>
  </si>
  <si>
    <t>из сращенного массива, для моделей Филадельфия и Эфес</t>
  </si>
  <si>
    <t>резьба</t>
  </si>
  <si>
    <t>с 1-ой стороны</t>
  </si>
  <si>
    <t>с 2-х сторон</t>
  </si>
  <si>
    <t>наличник комби</t>
  </si>
  <si>
    <t>не комплектуется с капителями</t>
  </si>
  <si>
    <t>прайс-лист ТМ БелораВуд от 20.01.2015 г., цена в рублях РФ</t>
  </si>
  <si>
    <t>бронза, медь, серебро, антик, снег</t>
  </si>
  <si>
    <t>венге, темный орех, морус, красное дерево, каштан, вишня, орех, светлый орех</t>
  </si>
  <si>
    <t>венге, темный орех, морус, красное дерево, каштан, вишня, орех, светлый орех, беленый дуб, старый дуб, седой дуб, слоновой кости, белый (+ 5%)</t>
  </si>
  <si>
    <t>венге, темный орех, морус, красное дерево, каштан, вишня, орех, светлый орех, анегри (+30%), старый дуб, седой дуб, беленый дуб, слоновой кости, белый (+5%)</t>
  </si>
  <si>
    <r>
      <t>венге, темный орех, каштан, орех, светлый орех, старый дуб, седой дуб, беленый дуб, слоновой кости,  белый</t>
    </r>
    <r>
      <rPr>
        <vertAlign val="superscript"/>
        <sz val="8"/>
        <rFont val="Times New Roman"/>
        <family val="1"/>
      </rPr>
      <t xml:space="preserve"> </t>
    </r>
    <r>
      <rPr>
        <sz val="8"/>
        <rFont val="Times New Roman"/>
        <family val="1"/>
      </rPr>
      <t>(+5%)</t>
    </r>
  </si>
  <si>
    <t>стандартный размер дверного полотна : высота 2000, 2100; ширина 400,600,700,800,900 мм</t>
  </si>
  <si>
    <t>искл.:</t>
  </si>
  <si>
    <t>коробка комби</t>
  </si>
  <si>
    <t>производится только для дверных полотен высотой 2000 мм</t>
  </si>
  <si>
    <t>декор филенок моделей коллекций Арт, Арт декор декоративной резьбой, ручная работа</t>
  </si>
  <si>
    <t>Примечания к прайс- листу фабрики БелораВуд от 20.01.15 г.:</t>
  </si>
  <si>
    <t>срок выполнения заказов на все наименования нестандартного размера - 45 раб. дней</t>
  </si>
  <si>
    <t>за стандартный размер и стандартный цвет, см. п.1, п.4</t>
  </si>
  <si>
    <t>руб./условный комплект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</si>
</sst>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33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vertAlign val="superscript"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i/>
      <sz val="7"/>
      <name val="Times New Roman"/>
      <family val="1"/>
    </font>
    <font>
      <sz val="8"/>
      <color indexed="55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double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 style="double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double"/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medium"/>
      <right style="thin"/>
      <top style="medium"/>
      <bottom style="medium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medium"/>
      <right>
        <color indexed="63"/>
      </right>
      <top style="double"/>
      <bottom style="hair"/>
    </border>
    <border>
      <left style="medium"/>
      <right>
        <color indexed="63"/>
      </right>
      <top style="hair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medium"/>
      <right>
        <color indexed="63"/>
      </right>
      <top style="thin"/>
      <bottom style="hair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hair"/>
    </border>
    <border>
      <left style="medium"/>
      <right style="medium"/>
      <top style="hair"/>
      <bottom style="double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 style="hair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double"/>
      <bottom style="thin"/>
    </border>
    <border>
      <left>
        <color indexed="63"/>
      </left>
      <right style="double"/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448">
    <xf numFmtId="0" fontId="0" fillId="0" borderId="0" xfId="0" applyAlignment="1">
      <alignment/>
    </xf>
    <xf numFmtId="4" fontId="2" fillId="0" borderId="0" xfId="0" applyNumberFormat="1" applyFont="1" applyFill="1" applyBorder="1" applyAlignment="1">
      <alignment horizontal="center" vertical="center"/>
    </xf>
    <xf numFmtId="0" fontId="24" fillId="24" borderId="0" xfId="0" applyFont="1" applyFill="1" applyAlignment="1">
      <alignment horizontal="center" vertical="center"/>
    </xf>
    <xf numFmtId="0" fontId="28" fillId="24" borderId="0" xfId="0" applyFont="1" applyFill="1" applyBorder="1" applyAlignment="1">
      <alignment horizontal="left" vertical="center" wrapText="1"/>
    </xf>
    <xf numFmtId="0" fontId="24" fillId="25" borderId="0" xfId="0" applyFont="1" applyFill="1" applyAlignment="1">
      <alignment horizontal="center" vertical="center"/>
    </xf>
    <xf numFmtId="0" fontId="2" fillId="25" borderId="0" xfId="0" applyFont="1" applyFill="1" applyAlignment="1">
      <alignment horizontal="left" vertical="center"/>
    </xf>
    <xf numFmtId="0" fontId="25" fillId="25" borderId="0" xfId="0" applyFont="1" applyFill="1" applyBorder="1" applyAlignment="1">
      <alignment horizontal="center" vertical="center" textRotation="90"/>
    </xf>
    <xf numFmtId="0" fontId="25" fillId="25" borderId="0" xfId="0" applyFont="1" applyFill="1" applyBorder="1" applyAlignment="1">
      <alignment horizontal="left" vertical="center" wrapText="1"/>
    </xf>
    <xf numFmtId="0" fontId="24" fillId="25" borderId="0" xfId="0" applyFont="1" applyFill="1" applyBorder="1" applyAlignment="1">
      <alignment horizontal="center" vertical="center" wrapText="1"/>
    </xf>
    <xf numFmtId="0" fontId="2" fillId="25" borderId="0" xfId="0" applyFont="1" applyFill="1" applyBorder="1" applyAlignment="1">
      <alignment horizontal="center" vertical="center" textRotation="90" wrapText="1"/>
    </xf>
    <xf numFmtId="0" fontId="2" fillId="25" borderId="0" xfId="0" applyFont="1" applyFill="1" applyBorder="1" applyAlignment="1">
      <alignment horizontal="left" vertical="center"/>
    </xf>
    <xf numFmtId="0" fontId="2" fillId="25" borderId="10" xfId="0" applyFont="1" applyFill="1" applyBorder="1" applyAlignment="1">
      <alignment horizontal="center" vertical="center" wrapText="1"/>
    </xf>
    <xf numFmtId="0" fontId="2" fillId="25" borderId="11" xfId="0" applyFont="1" applyFill="1" applyBorder="1" applyAlignment="1">
      <alignment horizontal="left" vertical="center"/>
    </xf>
    <xf numFmtId="0" fontId="2" fillId="25" borderId="12" xfId="0" applyFont="1" applyFill="1" applyBorder="1" applyAlignment="1">
      <alignment horizontal="left" vertical="center"/>
    </xf>
    <xf numFmtId="0" fontId="2" fillId="25" borderId="13" xfId="0" applyFont="1" applyFill="1" applyBorder="1" applyAlignment="1">
      <alignment horizontal="left" vertical="center"/>
    </xf>
    <xf numFmtId="0" fontId="2" fillId="25" borderId="0" xfId="0" applyFont="1" applyFill="1" applyBorder="1" applyAlignment="1">
      <alignment horizontal="left" vertical="center" wrapText="1"/>
    </xf>
    <xf numFmtId="3" fontId="2" fillId="25" borderId="0" xfId="0" applyNumberFormat="1" applyFont="1" applyFill="1" applyBorder="1" applyAlignment="1">
      <alignment horizontal="center" vertical="center"/>
    </xf>
    <xf numFmtId="0" fontId="2" fillId="25" borderId="0" xfId="0" applyFont="1" applyFill="1" applyAlignment="1">
      <alignment horizontal="center" vertical="center"/>
    </xf>
    <xf numFmtId="0" fontId="2" fillId="25" borderId="14" xfId="0" applyFont="1" applyFill="1" applyBorder="1" applyAlignment="1">
      <alignment horizontal="center" vertical="center" wrapText="1"/>
    </xf>
    <xf numFmtId="0" fontId="2" fillId="25" borderId="14" xfId="0" applyFont="1" applyFill="1" applyBorder="1" applyAlignment="1">
      <alignment horizontal="left" vertical="center"/>
    </xf>
    <xf numFmtId="0" fontId="2" fillId="25" borderId="15" xfId="0" applyFont="1" applyFill="1" applyBorder="1" applyAlignment="1">
      <alignment horizontal="left" vertical="center"/>
    </xf>
    <xf numFmtId="0" fontId="2" fillId="25" borderId="16" xfId="0" applyFont="1" applyFill="1" applyBorder="1" applyAlignment="1">
      <alignment horizontal="left" vertical="center"/>
    </xf>
    <xf numFmtId="0" fontId="2" fillId="25" borderId="17" xfId="0" applyFont="1" applyFill="1" applyBorder="1" applyAlignment="1">
      <alignment horizontal="left" vertical="center"/>
    </xf>
    <xf numFmtId="0" fontId="2" fillId="25" borderId="18" xfId="0" applyFont="1" applyFill="1" applyBorder="1" applyAlignment="1">
      <alignment horizontal="left" vertical="center"/>
    </xf>
    <xf numFmtId="0" fontId="2" fillId="25" borderId="19" xfId="0" applyFont="1" applyFill="1" applyBorder="1" applyAlignment="1">
      <alignment horizontal="left" vertical="center"/>
    </xf>
    <xf numFmtId="0" fontId="2" fillId="25" borderId="20" xfId="0" applyFont="1" applyFill="1" applyBorder="1" applyAlignment="1">
      <alignment horizontal="left" vertical="center"/>
    </xf>
    <xf numFmtId="0" fontId="2" fillId="25" borderId="21" xfId="0" applyFont="1" applyFill="1" applyBorder="1" applyAlignment="1">
      <alignment horizontal="left" vertical="center"/>
    </xf>
    <xf numFmtId="0" fontId="2" fillId="25" borderId="22" xfId="0" applyFont="1" applyFill="1" applyBorder="1" applyAlignment="1">
      <alignment horizontal="left" vertical="center"/>
    </xf>
    <xf numFmtId="0" fontId="2" fillId="25" borderId="0" xfId="0" applyFont="1" applyFill="1" applyBorder="1" applyAlignment="1">
      <alignment horizontal="center" vertical="center"/>
    </xf>
    <xf numFmtId="0" fontId="24" fillId="25" borderId="0" xfId="0" applyFont="1" applyFill="1" applyBorder="1" applyAlignment="1">
      <alignment horizontal="left" vertical="center"/>
    </xf>
    <xf numFmtId="0" fontId="4" fillId="25" borderId="0" xfId="0" applyFont="1" applyFill="1" applyBorder="1" applyAlignment="1">
      <alignment horizontal="left" vertical="center"/>
    </xf>
    <xf numFmtId="0" fontId="2" fillId="25" borderId="23" xfId="0" applyFont="1" applyFill="1" applyBorder="1" applyAlignment="1">
      <alignment horizontal="center" vertical="center"/>
    </xf>
    <xf numFmtId="0" fontId="2" fillId="25" borderId="0" xfId="0" applyFont="1" applyFill="1" applyBorder="1" applyAlignment="1">
      <alignment horizontal="right" vertical="center"/>
    </xf>
    <xf numFmtId="0" fontId="24" fillId="25" borderId="0" xfId="0" applyFont="1" applyFill="1" applyBorder="1" applyAlignment="1">
      <alignment horizontal="center" vertical="center"/>
    </xf>
    <xf numFmtId="0" fontId="2" fillId="25" borderId="24" xfId="0" applyFont="1" applyFill="1" applyBorder="1" applyAlignment="1">
      <alignment horizontal="center" vertical="center"/>
    </xf>
    <xf numFmtId="1" fontId="2" fillId="25" borderId="24" xfId="0" applyNumberFormat="1" applyFont="1" applyFill="1" applyBorder="1" applyAlignment="1">
      <alignment horizontal="center" vertical="center"/>
    </xf>
    <xf numFmtId="0" fontId="25" fillId="25" borderId="25" xfId="0" applyFont="1" applyFill="1" applyBorder="1" applyAlignment="1">
      <alignment horizontal="center" vertical="center" textRotation="90"/>
    </xf>
    <xf numFmtId="0" fontId="25" fillId="25" borderId="25" xfId="0" applyFont="1" applyFill="1" applyBorder="1" applyAlignment="1">
      <alignment horizontal="left" vertical="center" wrapText="1"/>
    </xf>
    <xf numFmtId="0" fontId="2" fillId="25" borderId="25" xfId="0" applyFont="1" applyFill="1" applyBorder="1" applyAlignment="1">
      <alignment horizontal="center" vertical="center" textRotation="90" wrapText="1"/>
    </xf>
    <xf numFmtId="0" fontId="2" fillId="25" borderId="25" xfId="0" applyFont="1" applyFill="1" applyBorder="1" applyAlignment="1">
      <alignment horizontal="left" vertical="center"/>
    </xf>
    <xf numFmtId="3" fontId="2" fillId="25" borderId="25" xfId="0" applyNumberFormat="1" applyFont="1" applyFill="1" applyBorder="1" applyAlignment="1">
      <alignment horizontal="center" vertical="center"/>
    </xf>
    <xf numFmtId="0" fontId="2" fillId="25" borderId="15" xfId="0" applyFont="1" applyFill="1" applyBorder="1" applyAlignment="1">
      <alignment horizontal="center" vertical="center" textRotation="90" wrapText="1"/>
    </xf>
    <xf numFmtId="0" fontId="2" fillId="25" borderId="26" xfId="0" applyFont="1" applyFill="1" applyBorder="1" applyAlignment="1">
      <alignment horizontal="center" vertical="center" textRotation="90" wrapText="1"/>
    </xf>
    <xf numFmtId="0" fontId="2" fillId="25" borderId="11" xfId="0" applyFont="1" applyFill="1" applyBorder="1" applyAlignment="1">
      <alignment horizontal="left" vertical="center" wrapText="1"/>
    </xf>
    <xf numFmtId="0" fontId="2" fillId="25" borderId="27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25" borderId="28" xfId="0" applyFont="1" applyFill="1" applyBorder="1" applyAlignment="1">
      <alignment horizontal="left" vertical="center"/>
    </xf>
    <xf numFmtId="0" fontId="2" fillId="25" borderId="29" xfId="0" applyFont="1" applyFill="1" applyBorder="1" applyAlignment="1">
      <alignment horizontal="left" vertical="center"/>
    </xf>
    <xf numFmtId="0" fontId="28" fillId="25" borderId="0" xfId="0" applyFont="1" applyFill="1" applyBorder="1" applyAlignment="1">
      <alignment horizontal="center" vertical="center" wrapText="1"/>
    </xf>
    <xf numFmtId="0" fontId="2" fillId="25" borderId="21" xfId="0" applyFont="1" applyFill="1" applyBorder="1" applyAlignment="1">
      <alignment horizontal="left" vertical="center" wrapText="1"/>
    </xf>
    <xf numFmtId="49" fontId="2" fillId="25" borderId="11" xfId="0" applyNumberFormat="1" applyFont="1" applyFill="1" applyBorder="1" applyAlignment="1">
      <alignment horizontal="left" vertical="center" wrapText="1"/>
    </xf>
    <xf numFmtId="49" fontId="2" fillId="25" borderId="16" xfId="0" applyNumberFormat="1" applyFont="1" applyFill="1" applyBorder="1" applyAlignment="1">
      <alignment horizontal="left" vertical="center" wrapText="1"/>
    </xf>
    <xf numFmtId="49" fontId="2" fillId="25" borderId="12" xfId="0" applyNumberFormat="1" applyFont="1" applyFill="1" applyBorder="1" applyAlignment="1">
      <alignment horizontal="left" vertical="center" wrapText="1"/>
    </xf>
    <xf numFmtId="0" fontId="2" fillId="25" borderId="30" xfId="0" applyFont="1" applyFill="1" applyBorder="1" applyAlignment="1">
      <alignment horizontal="left" vertical="center"/>
    </xf>
    <xf numFmtId="0" fontId="1" fillId="24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2" fillId="25" borderId="26" xfId="0" applyFont="1" applyFill="1" applyBorder="1" applyAlignment="1">
      <alignment horizontal="left" vertical="center"/>
    </xf>
    <xf numFmtId="49" fontId="2" fillId="25" borderId="11" xfId="0" applyNumberFormat="1" applyFont="1" applyFill="1" applyBorder="1" applyAlignment="1">
      <alignment horizontal="left" vertical="center"/>
    </xf>
    <xf numFmtId="0" fontId="2" fillId="25" borderId="13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left" vertical="center"/>
    </xf>
    <xf numFmtId="0" fontId="28" fillId="25" borderId="25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28" fillId="25" borderId="14" xfId="0" applyFont="1" applyFill="1" applyBorder="1" applyAlignment="1">
      <alignment horizontal="center" vertical="center" wrapText="1"/>
    </xf>
    <xf numFmtId="0" fontId="25" fillId="25" borderId="25" xfId="0" applyFont="1" applyFill="1" applyBorder="1" applyAlignment="1">
      <alignment horizontal="center" vertical="center" wrapText="1"/>
    </xf>
    <xf numFmtId="0" fontId="25" fillId="25" borderId="0" xfId="0" applyFont="1" applyFill="1" applyBorder="1" applyAlignment="1">
      <alignment horizontal="center" vertical="center" wrapText="1"/>
    </xf>
    <xf numFmtId="0" fontId="2" fillId="25" borderId="31" xfId="0" applyFont="1" applyFill="1" applyBorder="1" applyAlignment="1">
      <alignment horizontal="left" vertical="center"/>
    </xf>
    <xf numFmtId="0" fontId="24" fillId="25" borderId="32" xfId="0" applyFont="1" applyFill="1" applyBorder="1" applyAlignment="1">
      <alignment horizontal="center" vertical="center" wrapText="1"/>
    </xf>
    <xf numFmtId="0" fontId="25" fillId="24" borderId="0" xfId="0" applyFont="1" applyFill="1" applyBorder="1" applyAlignment="1">
      <alignment horizontal="center" vertical="center" textRotation="90"/>
    </xf>
    <xf numFmtId="0" fontId="25" fillId="24" borderId="0" xfId="0" applyFont="1" applyFill="1" applyBorder="1" applyAlignment="1">
      <alignment horizontal="left" vertical="center" wrapText="1"/>
    </xf>
    <xf numFmtId="0" fontId="24" fillId="24" borderId="0" xfId="0" applyFont="1" applyFill="1" applyBorder="1" applyAlignment="1">
      <alignment horizontal="center" vertical="center" wrapText="1"/>
    </xf>
    <xf numFmtId="49" fontId="2" fillId="24" borderId="0" xfId="0" applyNumberFormat="1" applyFont="1" applyFill="1" applyBorder="1" applyAlignment="1">
      <alignment horizontal="left" vertical="center"/>
    </xf>
    <xf numFmtId="3" fontId="2" fillId="24" borderId="0" xfId="0" applyNumberFormat="1" applyFont="1" applyFill="1" applyBorder="1" applyAlignment="1">
      <alignment horizontal="center" vertical="center"/>
    </xf>
    <xf numFmtId="0" fontId="1" fillId="24" borderId="33" xfId="0" applyFont="1" applyFill="1" applyBorder="1" applyAlignment="1">
      <alignment horizontal="center" vertical="center"/>
    </xf>
    <xf numFmtId="0" fontId="24" fillId="25" borderId="11" xfId="0" applyFont="1" applyFill="1" applyBorder="1" applyAlignment="1">
      <alignment horizontal="center" vertical="center" wrapText="1"/>
    </xf>
    <xf numFmtId="9" fontId="2" fillId="25" borderId="34" xfId="0" applyNumberFormat="1" applyFont="1" applyFill="1" applyBorder="1" applyAlignment="1">
      <alignment horizontal="center" vertical="center"/>
    </xf>
    <xf numFmtId="9" fontId="2" fillId="25" borderId="24" xfId="0" applyNumberFormat="1" applyFont="1" applyFill="1" applyBorder="1" applyAlignment="1">
      <alignment horizontal="center" vertical="center"/>
    </xf>
    <xf numFmtId="0" fontId="2" fillId="25" borderId="24" xfId="0" applyFont="1" applyFill="1" applyBorder="1" applyAlignment="1">
      <alignment horizontal="center" vertical="center" wrapText="1"/>
    </xf>
    <xf numFmtId="0" fontId="2" fillId="25" borderId="0" xfId="0" applyFont="1" applyFill="1" applyBorder="1" applyAlignment="1">
      <alignment horizontal="right" vertical="center" wrapText="1"/>
    </xf>
    <xf numFmtId="9" fontId="2" fillId="25" borderId="0" xfId="0" applyNumberFormat="1" applyFont="1" applyFill="1" applyAlignment="1">
      <alignment horizontal="right" vertical="center"/>
    </xf>
    <xf numFmtId="0" fontId="2" fillId="25" borderId="24" xfId="0" applyFont="1" applyFill="1" applyBorder="1" applyAlignment="1">
      <alignment horizontal="left" vertical="center"/>
    </xf>
    <xf numFmtId="0" fontId="2" fillId="25" borderId="34" xfId="0" applyFont="1" applyFill="1" applyBorder="1" applyAlignment="1">
      <alignment horizontal="center" vertical="center" wrapText="1"/>
    </xf>
    <xf numFmtId="0" fontId="3" fillId="25" borderId="0" xfId="0" applyFont="1" applyFill="1" applyBorder="1" applyAlignment="1">
      <alignment horizontal="center" vertical="center"/>
    </xf>
    <xf numFmtId="0" fontId="25" fillId="25" borderId="3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/>
    </xf>
    <xf numFmtId="0" fontId="2" fillId="25" borderId="36" xfId="0" applyFont="1" applyFill="1" applyBorder="1" applyAlignment="1">
      <alignment horizontal="left" vertical="center"/>
    </xf>
    <xf numFmtId="0" fontId="30" fillId="25" borderId="0" xfId="0" applyFont="1" applyFill="1" applyBorder="1" applyAlignment="1">
      <alignment horizontal="left" vertical="center"/>
    </xf>
    <xf numFmtId="0" fontId="30" fillId="25" borderId="0" xfId="0" applyFont="1" applyFill="1" applyBorder="1" applyAlignment="1">
      <alignment horizontal="center" vertical="center" wrapText="1"/>
    </xf>
    <xf numFmtId="0" fontId="2" fillId="25" borderId="37" xfId="0" applyFont="1" applyFill="1" applyBorder="1" applyAlignment="1">
      <alignment horizontal="center" vertical="center" wrapText="1"/>
    </xf>
    <xf numFmtId="0" fontId="2" fillId="25" borderId="38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25" borderId="0" xfId="0" applyFont="1" applyFill="1" applyBorder="1" applyAlignment="1">
      <alignment horizontal="center" vertical="center" textRotation="90" wrapText="1"/>
    </xf>
    <xf numFmtId="0" fontId="25" fillId="25" borderId="25" xfId="0" applyFont="1" applyFill="1" applyBorder="1" applyAlignment="1">
      <alignment horizontal="center" vertical="center" textRotation="90" wrapText="1"/>
    </xf>
    <xf numFmtId="0" fontId="2" fillId="25" borderId="37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" fillId="25" borderId="34" xfId="0" applyFont="1" applyFill="1" applyBorder="1" applyAlignment="1">
      <alignment horizontal="center" vertical="center"/>
    </xf>
    <xf numFmtId="9" fontId="2" fillId="25" borderId="37" xfId="0" applyNumberFormat="1" applyFont="1" applyFill="1" applyBorder="1" applyAlignment="1">
      <alignment horizontal="center" vertical="center"/>
    </xf>
    <xf numFmtId="9" fontId="2" fillId="25" borderId="0" xfId="0" applyNumberFormat="1" applyFont="1" applyFill="1" applyBorder="1" applyAlignment="1">
      <alignment horizontal="center" vertical="center"/>
    </xf>
    <xf numFmtId="49" fontId="2" fillId="25" borderId="37" xfId="0" applyNumberFormat="1" applyFont="1" applyFill="1" applyBorder="1" applyAlignment="1">
      <alignment horizontal="center" vertical="center"/>
    </xf>
    <xf numFmtId="3" fontId="2" fillId="25" borderId="37" xfId="0" applyNumberFormat="1" applyFont="1" applyFill="1" applyBorder="1" applyAlignment="1">
      <alignment horizontal="center" vertical="center"/>
    </xf>
    <xf numFmtId="1" fontId="2" fillId="25" borderId="37" xfId="0" applyNumberFormat="1" applyFont="1" applyFill="1" applyBorder="1" applyAlignment="1">
      <alignment horizontal="center" vertical="center"/>
    </xf>
    <xf numFmtId="9" fontId="2" fillId="25" borderId="0" xfId="0" applyNumberFormat="1" applyFont="1" applyFill="1" applyBorder="1" applyAlignment="1">
      <alignment horizontal="left" vertical="center"/>
    </xf>
    <xf numFmtId="0" fontId="30" fillId="25" borderId="0" xfId="0" applyFont="1" applyFill="1" applyBorder="1" applyAlignment="1">
      <alignment vertical="center"/>
    </xf>
    <xf numFmtId="0" fontId="28" fillId="25" borderId="0" xfId="0" applyFont="1" applyFill="1" applyBorder="1" applyAlignment="1">
      <alignment horizontal="right" vertical="center"/>
    </xf>
    <xf numFmtId="181" fontId="2" fillId="25" borderId="0" xfId="0" applyNumberFormat="1" applyFont="1" applyFill="1" applyAlignment="1">
      <alignment horizontal="left" vertical="center"/>
    </xf>
    <xf numFmtId="0" fontId="30" fillId="25" borderId="0" xfId="0" applyFont="1" applyFill="1" applyAlignment="1">
      <alignment vertical="center"/>
    </xf>
    <xf numFmtId="0" fontId="30" fillId="25" borderId="0" xfId="0" applyFont="1" applyFill="1" applyAlignment="1">
      <alignment horizontal="right" vertical="center"/>
    </xf>
    <xf numFmtId="0" fontId="28" fillId="25" borderId="0" xfId="0" applyFont="1" applyFill="1" applyAlignment="1">
      <alignment horizontal="right" vertical="center"/>
    </xf>
    <xf numFmtId="49" fontId="2" fillId="25" borderId="0" xfId="0" applyNumberFormat="1" applyFont="1" applyFill="1" applyBorder="1" applyAlignment="1">
      <alignment horizontal="center" vertical="center"/>
    </xf>
    <xf numFmtId="0" fontId="30" fillId="25" borderId="0" xfId="0" applyFont="1" applyFill="1" applyBorder="1" applyAlignment="1">
      <alignment horizontal="right" vertical="center"/>
    </xf>
    <xf numFmtId="3" fontId="2" fillId="25" borderId="34" xfId="0" applyNumberFormat="1" applyFont="1" applyFill="1" applyBorder="1" applyAlignment="1">
      <alignment horizontal="center" vertical="center"/>
    </xf>
    <xf numFmtId="0" fontId="29" fillId="25" borderId="39" xfId="0" applyFont="1" applyFill="1" applyBorder="1" applyAlignment="1">
      <alignment horizontal="left" vertical="center" indent="1"/>
    </xf>
    <xf numFmtId="0" fontId="29" fillId="25" borderId="34" xfId="0" applyFont="1" applyFill="1" applyBorder="1" applyAlignment="1">
      <alignment horizontal="left" vertical="center" indent="1"/>
    </xf>
    <xf numFmtId="1" fontId="2" fillId="25" borderId="34" xfId="0" applyNumberFormat="1" applyFont="1" applyFill="1" applyBorder="1" applyAlignment="1">
      <alignment horizontal="center" vertical="center"/>
    </xf>
    <xf numFmtId="0" fontId="2" fillId="25" borderId="40" xfId="0" applyFont="1" applyFill="1" applyBorder="1" applyAlignment="1">
      <alignment horizontal="left" vertical="center" indent="1"/>
    </xf>
    <xf numFmtId="0" fontId="4" fillId="25" borderId="28" xfId="0" applyFont="1" applyFill="1" applyBorder="1" applyAlignment="1">
      <alignment horizontal="center" vertical="center"/>
    </xf>
    <xf numFmtId="0" fontId="4" fillId="25" borderId="28" xfId="0" applyFont="1" applyFill="1" applyBorder="1" applyAlignment="1">
      <alignment horizontal="center" vertical="center" wrapText="1"/>
    </xf>
    <xf numFmtId="0" fontId="2" fillId="25" borderId="40" xfId="0" applyFont="1" applyFill="1" applyBorder="1" applyAlignment="1">
      <alignment horizontal="left" vertical="center" wrapText="1" indent="1"/>
    </xf>
    <xf numFmtId="0" fontId="2" fillId="25" borderId="41" xfId="0" applyFont="1" applyFill="1" applyBorder="1" applyAlignment="1">
      <alignment horizontal="left" vertical="center" indent="1"/>
    </xf>
    <xf numFmtId="0" fontId="4" fillId="25" borderId="42" xfId="0" applyFont="1" applyFill="1" applyBorder="1" applyAlignment="1">
      <alignment horizontal="center" vertical="center"/>
    </xf>
    <xf numFmtId="0" fontId="2" fillId="25" borderId="42" xfId="0" applyFont="1" applyFill="1" applyBorder="1" applyAlignment="1">
      <alignment horizontal="left" vertical="center"/>
    </xf>
    <xf numFmtId="0" fontId="24" fillId="24" borderId="0" xfId="0" applyFont="1" applyFill="1" applyBorder="1" applyAlignment="1">
      <alignment horizontal="center" vertical="center" textRotation="90"/>
    </xf>
    <xf numFmtId="0" fontId="25" fillId="25" borderId="43" xfId="0" applyFont="1" applyFill="1" applyBorder="1" applyAlignment="1">
      <alignment horizontal="left" vertical="center" wrapText="1"/>
    </xf>
    <xf numFmtId="49" fontId="2" fillId="25" borderId="0" xfId="0" applyNumberFormat="1" applyFont="1" applyFill="1" applyBorder="1" applyAlignment="1">
      <alignment horizontal="left" vertical="center"/>
    </xf>
    <xf numFmtId="0" fontId="2" fillId="25" borderId="0" xfId="0" applyFont="1" applyFill="1" applyBorder="1" applyAlignment="1">
      <alignment horizontal="left" vertical="center" indent="1"/>
    </xf>
    <xf numFmtId="0" fontId="29" fillId="0" borderId="0" xfId="0" applyFont="1" applyFill="1" applyAlignment="1">
      <alignment vertical="center"/>
    </xf>
    <xf numFmtId="0" fontId="30" fillId="25" borderId="0" xfId="0" applyFont="1" applyFill="1" applyBorder="1" applyAlignment="1">
      <alignment horizontal="center" vertical="center"/>
    </xf>
    <xf numFmtId="0" fontId="28" fillId="25" borderId="0" xfId="0" applyFont="1" applyFill="1" applyBorder="1" applyAlignment="1">
      <alignment horizontal="center" vertical="center"/>
    </xf>
    <xf numFmtId="49" fontId="4" fillId="25" borderId="44" xfId="0" applyNumberFormat="1" applyFont="1" applyFill="1" applyBorder="1" applyAlignment="1">
      <alignment horizontal="center" vertical="center"/>
    </xf>
    <xf numFmtId="49" fontId="4" fillId="25" borderId="45" xfId="0" applyNumberFormat="1" applyFont="1" applyFill="1" applyBorder="1" applyAlignment="1">
      <alignment horizontal="center" vertical="center"/>
    </xf>
    <xf numFmtId="49" fontId="4" fillId="25" borderId="46" xfId="0" applyNumberFormat="1" applyFont="1" applyFill="1" applyBorder="1" applyAlignment="1">
      <alignment horizontal="center" vertical="center"/>
    </xf>
    <xf numFmtId="49" fontId="4" fillId="25" borderId="47" xfId="0" applyNumberFormat="1" applyFont="1" applyFill="1" applyBorder="1" applyAlignment="1">
      <alignment horizontal="center" vertical="center"/>
    </xf>
    <xf numFmtId="49" fontId="4" fillId="25" borderId="48" xfId="0" applyNumberFormat="1" applyFont="1" applyFill="1" applyBorder="1" applyAlignment="1">
      <alignment horizontal="center" vertical="center"/>
    </xf>
    <xf numFmtId="0" fontId="3" fillId="25" borderId="0" xfId="0" applyFont="1" applyFill="1" applyBorder="1" applyAlignment="1">
      <alignment horizontal="center" vertical="center"/>
    </xf>
    <xf numFmtId="0" fontId="28" fillId="25" borderId="0" xfId="0" applyFont="1" applyFill="1" applyBorder="1" applyAlignment="1">
      <alignment horizontal="left" vertical="center"/>
    </xf>
    <xf numFmtId="0" fontId="2" fillId="25" borderId="46" xfId="0" applyFont="1" applyFill="1" applyBorder="1" applyAlignment="1">
      <alignment horizontal="left" vertical="center" wrapText="1" indent="1"/>
    </xf>
    <xf numFmtId="0" fontId="2" fillId="25" borderId="15" xfId="0" applyFont="1" applyFill="1" applyBorder="1" applyAlignment="1">
      <alignment horizontal="left" vertical="center" wrapText="1" indent="1"/>
    </xf>
    <xf numFmtId="0" fontId="2" fillId="25" borderId="48" xfId="0" applyFont="1" applyFill="1" applyBorder="1" applyAlignment="1">
      <alignment horizontal="left" vertical="center" wrapText="1" indent="1"/>
    </xf>
    <xf numFmtId="49" fontId="4" fillId="25" borderId="37" xfId="0" applyNumberFormat="1" applyFont="1" applyFill="1" applyBorder="1" applyAlignment="1">
      <alignment horizontal="center" vertical="center"/>
    </xf>
    <xf numFmtId="0" fontId="2" fillId="25" borderId="0" xfId="0" applyFont="1" applyFill="1" applyBorder="1" applyAlignment="1">
      <alignment horizontal="left" vertical="center"/>
    </xf>
    <xf numFmtId="0" fontId="4" fillId="25" borderId="37" xfId="0" applyFont="1" applyFill="1" applyBorder="1" applyAlignment="1">
      <alignment horizontal="center" vertical="center" wrapText="1"/>
    </xf>
    <xf numFmtId="49" fontId="4" fillId="25" borderId="49" xfId="0" applyNumberFormat="1" applyFont="1" applyFill="1" applyBorder="1" applyAlignment="1">
      <alignment horizontal="center" vertical="center"/>
    </xf>
    <xf numFmtId="3" fontId="2" fillId="25" borderId="50" xfId="0" applyNumberFormat="1" applyFont="1" applyFill="1" applyBorder="1" applyAlignment="1">
      <alignment horizontal="center" vertical="center"/>
    </xf>
    <xf numFmtId="3" fontId="2" fillId="25" borderId="51" xfId="0" applyNumberFormat="1" applyFont="1" applyFill="1" applyBorder="1" applyAlignment="1">
      <alignment horizontal="center" vertical="center"/>
    </xf>
    <xf numFmtId="3" fontId="2" fillId="25" borderId="52" xfId="0" applyNumberFormat="1" applyFont="1" applyFill="1" applyBorder="1" applyAlignment="1">
      <alignment horizontal="center" vertical="center"/>
    </xf>
    <xf numFmtId="0" fontId="28" fillId="24" borderId="43" xfId="0" applyFont="1" applyFill="1" applyBorder="1" applyAlignment="1">
      <alignment horizontal="center" vertical="center" wrapText="1"/>
    </xf>
    <xf numFmtId="0" fontId="2" fillId="25" borderId="34" xfId="0" applyFont="1" applyFill="1" applyBorder="1" applyAlignment="1">
      <alignment horizontal="left" vertical="center" wrapText="1"/>
    </xf>
    <xf numFmtId="0" fontId="2" fillId="25" borderId="39" xfId="0" applyFont="1" applyFill="1" applyBorder="1" applyAlignment="1">
      <alignment horizontal="left" vertical="center" wrapText="1"/>
    </xf>
    <xf numFmtId="0" fontId="28" fillId="25" borderId="0" xfId="0" applyFont="1" applyFill="1" applyAlignment="1">
      <alignment horizontal="left" vertical="center"/>
    </xf>
    <xf numFmtId="0" fontId="30" fillId="25" borderId="0" xfId="0" applyFont="1" applyFill="1" applyBorder="1" applyAlignment="1">
      <alignment horizontal="left" vertical="center"/>
    </xf>
    <xf numFmtId="0" fontId="2" fillId="25" borderId="53" xfId="0" applyFont="1" applyFill="1" applyBorder="1" applyAlignment="1">
      <alignment horizontal="left" vertical="center" wrapText="1" indent="1"/>
    </xf>
    <xf numFmtId="0" fontId="2" fillId="25" borderId="54" xfId="0" applyFont="1" applyFill="1" applyBorder="1" applyAlignment="1">
      <alignment horizontal="center" vertical="center"/>
    </xf>
    <xf numFmtId="0" fontId="2" fillId="25" borderId="55" xfId="0" applyFont="1" applyFill="1" applyBorder="1" applyAlignment="1">
      <alignment horizontal="center" vertical="center"/>
    </xf>
    <xf numFmtId="0" fontId="2" fillId="25" borderId="56" xfId="0" applyFont="1" applyFill="1" applyBorder="1" applyAlignment="1">
      <alignment horizontal="center" vertical="center"/>
    </xf>
    <xf numFmtId="0" fontId="2" fillId="25" borderId="47" xfId="0" applyFont="1" applyFill="1" applyBorder="1" applyAlignment="1">
      <alignment horizontal="center" vertical="center" wrapText="1"/>
    </xf>
    <xf numFmtId="0" fontId="2" fillId="25" borderId="15" xfId="0" applyFont="1" applyFill="1" applyBorder="1" applyAlignment="1">
      <alignment horizontal="center" vertical="center" wrapText="1"/>
    </xf>
    <xf numFmtId="0" fontId="28" fillId="25" borderId="0" xfId="0" applyFont="1" applyFill="1" applyBorder="1" applyAlignment="1">
      <alignment horizontal="left" vertical="center"/>
    </xf>
    <xf numFmtId="0" fontId="30" fillId="25" borderId="0" xfId="0" applyFont="1" applyFill="1" applyBorder="1" applyAlignment="1">
      <alignment horizontal="center" vertical="center" wrapText="1"/>
    </xf>
    <xf numFmtId="0" fontId="31" fillId="25" borderId="34" xfId="0" applyFont="1" applyFill="1" applyBorder="1" applyAlignment="1">
      <alignment horizontal="left" vertical="center"/>
    </xf>
    <xf numFmtId="0" fontId="30" fillId="25" borderId="34" xfId="0" applyFont="1" applyFill="1" applyBorder="1" applyAlignment="1">
      <alignment horizontal="left" vertical="center"/>
    </xf>
    <xf numFmtId="0" fontId="25" fillId="24" borderId="0" xfId="0" applyFont="1" applyFill="1" applyBorder="1" applyAlignment="1">
      <alignment horizontal="center" vertical="center"/>
    </xf>
    <xf numFmtId="0" fontId="30" fillId="25" borderId="57" xfId="0" applyFont="1" applyFill="1" applyBorder="1" applyAlignment="1">
      <alignment horizontal="left" vertical="center" wrapText="1"/>
    </xf>
    <xf numFmtId="0" fontId="30" fillId="25" borderId="58" xfId="0" applyFont="1" applyFill="1" applyBorder="1" applyAlignment="1">
      <alignment horizontal="left" vertical="center" wrapText="1"/>
    </xf>
    <xf numFmtId="0" fontId="30" fillId="25" borderId="59" xfId="0" applyFont="1" applyFill="1" applyBorder="1" applyAlignment="1">
      <alignment horizontal="left" vertical="center" wrapText="1"/>
    </xf>
    <xf numFmtId="0" fontId="2" fillId="25" borderId="60" xfId="0" applyFont="1" applyFill="1" applyBorder="1" applyAlignment="1">
      <alignment horizontal="center" vertical="center" wrapText="1"/>
    </xf>
    <xf numFmtId="3" fontId="2" fillId="25" borderId="61" xfId="0" applyNumberFormat="1" applyFont="1" applyFill="1" applyBorder="1" applyAlignment="1">
      <alignment horizontal="center" vertical="center"/>
    </xf>
    <xf numFmtId="3" fontId="2" fillId="25" borderId="62" xfId="0" applyNumberFormat="1" applyFont="1" applyFill="1" applyBorder="1" applyAlignment="1">
      <alignment horizontal="center" vertical="center"/>
    </xf>
    <xf numFmtId="0" fontId="2" fillId="25" borderId="63" xfId="0" applyFont="1" applyFill="1" applyBorder="1" applyAlignment="1">
      <alignment horizontal="center" vertical="center" wrapText="1"/>
    </xf>
    <xf numFmtId="0" fontId="2" fillId="25" borderId="64" xfId="0" applyFont="1" applyFill="1" applyBorder="1" applyAlignment="1">
      <alignment horizontal="center" vertical="center" wrapText="1"/>
    </xf>
    <xf numFmtId="0" fontId="2" fillId="25" borderId="23" xfId="0" applyFont="1" applyFill="1" applyBorder="1" applyAlignment="1">
      <alignment horizontal="center" vertical="center" wrapText="1"/>
    </xf>
    <xf numFmtId="0" fontId="2" fillId="25" borderId="48" xfId="0" applyFont="1" applyFill="1" applyBorder="1" applyAlignment="1">
      <alignment horizontal="center" vertical="center" wrapText="1"/>
    </xf>
    <xf numFmtId="0" fontId="2" fillId="25" borderId="24" xfId="0" applyFont="1" applyFill="1" applyBorder="1" applyAlignment="1">
      <alignment horizontal="center" vertical="center" wrapText="1"/>
    </xf>
    <xf numFmtId="0" fontId="2" fillId="25" borderId="59" xfId="0" applyFont="1" applyFill="1" applyBorder="1" applyAlignment="1">
      <alignment horizontal="center" vertical="center" wrapText="1"/>
    </xf>
    <xf numFmtId="0" fontId="2" fillId="25" borderId="37" xfId="0" applyFont="1" applyFill="1" applyBorder="1" applyAlignment="1">
      <alignment horizontal="center" vertical="center" wrapText="1"/>
    </xf>
    <xf numFmtId="0" fontId="2" fillId="25" borderId="65" xfId="0" applyFont="1" applyFill="1" applyBorder="1" applyAlignment="1">
      <alignment horizontal="center" vertical="center"/>
    </xf>
    <xf numFmtId="3" fontId="2" fillId="25" borderId="66" xfId="0" applyNumberFormat="1" applyFont="1" applyFill="1" applyBorder="1" applyAlignment="1">
      <alignment horizontal="center" vertical="center"/>
    </xf>
    <xf numFmtId="3" fontId="2" fillId="25" borderId="33" xfId="0" applyNumberFormat="1" applyFont="1" applyFill="1" applyBorder="1" applyAlignment="1">
      <alignment horizontal="center" vertical="center"/>
    </xf>
    <xf numFmtId="0" fontId="29" fillId="25" borderId="67" xfId="0" applyFont="1" applyFill="1" applyBorder="1" applyAlignment="1">
      <alignment horizontal="left" vertical="center" indent="1"/>
    </xf>
    <xf numFmtId="0" fontId="29" fillId="25" borderId="68" xfId="0" applyFont="1" applyFill="1" applyBorder="1" applyAlignment="1">
      <alignment horizontal="left" vertical="center" indent="1"/>
    </xf>
    <xf numFmtId="0" fontId="29" fillId="25" borderId="69" xfId="0" applyFont="1" applyFill="1" applyBorder="1" applyAlignment="1">
      <alignment horizontal="left" vertical="center" indent="1"/>
    </xf>
    <xf numFmtId="0" fontId="2" fillId="25" borderId="59" xfId="0" applyFont="1" applyFill="1" applyBorder="1" applyAlignment="1">
      <alignment horizontal="left" vertical="center" wrapText="1" indent="1"/>
    </xf>
    <xf numFmtId="0" fontId="2" fillId="25" borderId="37" xfId="0" applyFont="1" applyFill="1" applyBorder="1" applyAlignment="1">
      <alignment horizontal="left" vertical="center" wrapText="1" indent="1"/>
    </xf>
    <xf numFmtId="3" fontId="2" fillId="25" borderId="70" xfId="0" applyNumberFormat="1" applyFont="1" applyFill="1" applyBorder="1" applyAlignment="1">
      <alignment horizontal="center" vertical="center"/>
    </xf>
    <xf numFmtId="3" fontId="2" fillId="25" borderId="71" xfId="0" applyNumberFormat="1" applyFont="1" applyFill="1" applyBorder="1" applyAlignment="1">
      <alignment horizontal="center" vertical="center"/>
    </xf>
    <xf numFmtId="0" fontId="2" fillId="25" borderId="57" xfId="0" applyFont="1" applyFill="1" applyBorder="1" applyAlignment="1">
      <alignment horizontal="center" vertical="center"/>
    </xf>
    <xf numFmtId="0" fontId="2" fillId="25" borderId="59" xfId="0" applyFont="1" applyFill="1" applyBorder="1" applyAlignment="1">
      <alignment horizontal="center" vertical="center"/>
    </xf>
    <xf numFmtId="0" fontId="30" fillId="25" borderId="49" xfId="0" applyFont="1" applyFill="1" applyBorder="1" applyAlignment="1">
      <alignment horizontal="left" vertical="center"/>
    </xf>
    <xf numFmtId="0" fontId="30" fillId="25" borderId="53" xfId="0" applyFont="1" applyFill="1" applyBorder="1" applyAlignment="1">
      <alignment horizontal="left" vertical="center"/>
    </xf>
    <xf numFmtId="0" fontId="30" fillId="25" borderId="46" xfId="0" applyFont="1" applyFill="1" applyBorder="1" applyAlignment="1">
      <alignment horizontal="left" vertical="center"/>
    </xf>
    <xf numFmtId="0" fontId="29" fillId="25" borderId="67" xfId="0" applyFont="1" applyFill="1" applyBorder="1" applyAlignment="1">
      <alignment horizontal="left" vertical="center"/>
    </xf>
    <xf numFmtId="0" fontId="29" fillId="25" borderId="68" xfId="0" applyFont="1" applyFill="1" applyBorder="1" applyAlignment="1">
      <alignment horizontal="left" vertical="center"/>
    </xf>
    <xf numFmtId="0" fontId="29" fillId="25" borderId="69" xfId="0" applyFont="1" applyFill="1" applyBorder="1" applyAlignment="1">
      <alignment horizontal="left" vertical="center"/>
    </xf>
    <xf numFmtId="9" fontId="2" fillId="25" borderId="34" xfId="0" applyNumberFormat="1" applyFont="1" applyFill="1" applyBorder="1" applyAlignment="1">
      <alignment horizontal="center" vertical="center"/>
    </xf>
    <xf numFmtId="0" fontId="2" fillId="25" borderId="46" xfId="0" applyFont="1" applyFill="1" applyBorder="1" applyAlignment="1">
      <alignment horizontal="center" vertical="center"/>
    </xf>
    <xf numFmtId="0" fontId="2" fillId="25" borderId="44" xfId="0" applyFont="1" applyFill="1" applyBorder="1" applyAlignment="1">
      <alignment horizontal="center" vertical="center"/>
    </xf>
    <xf numFmtId="0" fontId="2" fillId="25" borderId="0" xfId="0" applyFont="1" applyFill="1" applyBorder="1" applyAlignment="1">
      <alignment horizontal="center" vertical="center"/>
    </xf>
    <xf numFmtId="0" fontId="2" fillId="25" borderId="45" xfId="0" applyFont="1" applyFill="1" applyBorder="1" applyAlignment="1">
      <alignment horizontal="center" vertical="center"/>
    </xf>
    <xf numFmtId="0" fontId="2" fillId="25" borderId="39" xfId="0" applyFont="1" applyFill="1" applyBorder="1" applyAlignment="1">
      <alignment horizontal="left" vertical="center"/>
    </xf>
    <xf numFmtId="0" fontId="2" fillId="25" borderId="24" xfId="0" applyFont="1" applyFill="1" applyBorder="1" applyAlignment="1">
      <alignment horizontal="left" vertical="center"/>
    </xf>
    <xf numFmtId="0" fontId="2" fillId="25" borderId="34" xfId="0" applyFont="1" applyFill="1" applyBorder="1" applyAlignment="1">
      <alignment horizontal="left" vertical="center"/>
    </xf>
    <xf numFmtId="0" fontId="29" fillId="25" borderId="72" xfId="0" applyFont="1" applyFill="1" applyBorder="1" applyAlignment="1">
      <alignment horizontal="left" vertical="center" indent="1"/>
    </xf>
    <xf numFmtId="0" fontId="29" fillId="25" borderId="64" xfId="0" applyFont="1" applyFill="1" applyBorder="1" applyAlignment="1">
      <alignment horizontal="left" vertical="center" indent="1"/>
    </xf>
    <xf numFmtId="0" fontId="29" fillId="25" borderId="23" xfId="0" applyFont="1" applyFill="1" applyBorder="1" applyAlignment="1">
      <alignment horizontal="left" vertical="center" indent="1"/>
    </xf>
    <xf numFmtId="0" fontId="2" fillId="25" borderId="24" xfId="0" applyFont="1" applyFill="1" applyBorder="1" applyAlignment="1">
      <alignment horizontal="center" vertical="center"/>
    </xf>
    <xf numFmtId="0" fontId="2" fillId="25" borderId="37" xfId="0" applyFont="1" applyFill="1" applyBorder="1" applyAlignment="1">
      <alignment horizontal="left" vertical="center"/>
    </xf>
    <xf numFmtId="9" fontId="2" fillId="25" borderId="24" xfId="0" applyNumberFormat="1" applyFont="1" applyFill="1" applyBorder="1" applyAlignment="1">
      <alignment horizontal="center" vertical="center"/>
    </xf>
    <xf numFmtId="9" fontId="2" fillId="25" borderId="37" xfId="0" applyNumberFormat="1" applyFont="1" applyFill="1" applyBorder="1" applyAlignment="1">
      <alignment horizontal="center" vertical="center"/>
    </xf>
    <xf numFmtId="0" fontId="2" fillId="25" borderId="37" xfId="0" applyFont="1" applyFill="1" applyBorder="1" applyAlignment="1">
      <alignment horizontal="center" vertical="center"/>
    </xf>
    <xf numFmtId="0" fontId="2" fillId="25" borderId="34" xfId="0" applyFont="1" applyFill="1" applyBorder="1" applyAlignment="1">
      <alignment horizontal="center" vertical="center"/>
    </xf>
    <xf numFmtId="0" fontId="2" fillId="25" borderId="39" xfId="0" applyFont="1" applyFill="1" applyBorder="1" applyAlignment="1">
      <alignment horizontal="center" vertical="center"/>
    </xf>
    <xf numFmtId="0" fontId="2" fillId="25" borderId="49" xfId="0" applyFont="1" applyFill="1" applyBorder="1" applyAlignment="1">
      <alignment horizontal="center" vertical="center"/>
    </xf>
    <xf numFmtId="0" fontId="2" fillId="25" borderId="53" xfId="0" applyFont="1" applyFill="1" applyBorder="1" applyAlignment="1">
      <alignment horizontal="center" vertical="center"/>
    </xf>
    <xf numFmtId="0" fontId="2" fillId="25" borderId="37" xfId="0" applyFont="1" applyFill="1" applyBorder="1" applyAlignment="1">
      <alignment horizontal="left" vertical="center" indent="1"/>
    </xf>
    <xf numFmtId="0" fontId="2" fillId="25" borderId="72" xfId="0" applyFont="1" applyFill="1" applyBorder="1" applyAlignment="1">
      <alignment horizontal="center" vertical="center"/>
    </xf>
    <xf numFmtId="0" fontId="2" fillId="25" borderId="64" xfId="0" applyFont="1" applyFill="1" applyBorder="1" applyAlignment="1">
      <alignment horizontal="center" vertical="center"/>
    </xf>
    <xf numFmtId="0" fontId="2" fillId="25" borderId="40" xfId="0" applyFont="1" applyFill="1" applyBorder="1" applyAlignment="1">
      <alignment horizontal="left" vertical="center" indent="1"/>
    </xf>
    <xf numFmtId="0" fontId="2" fillId="25" borderId="41" xfId="0" applyFont="1" applyFill="1" applyBorder="1" applyAlignment="1">
      <alignment horizontal="left" vertical="center" indent="1"/>
    </xf>
    <xf numFmtId="0" fontId="2" fillId="25" borderId="0" xfId="0" applyFont="1" applyFill="1" applyBorder="1" applyAlignment="1">
      <alignment horizontal="left" vertical="center" indent="1"/>
    </xf>
    <xf numFmtId="0" fontId="2" fillId="25" borderId="0" xfId="0" applyFont="1" applyFill="1" applyAlignment="1">
      <alignment horizontal="left" vertical="center" indent="1"/>
    </xf>
    <xf numFmtId="0" fontId="28" fillId="25" borderId="0" xfId="0" applyFont="1" applyFill="1" applyBorder="1" applyAlignment="1">
      <alignment vertical="center"/>
    </xf>
    <xf numFmtId="0" fontId="30" fillId="25" borderId="0" xfId="0" applyFont="1" applyFill="1" applyBorder="1" applyAlignment="1">
      <alignment horizontal="left" vertical="center" wrapText="1"/>
    </xf>
    <xf numFmtId="0" fontId="4" fillId="24" borderId="33" xfId="0" applyFont="1" applyFill="1" applyBorder="1" applyAlignment="1">
      <alignment horizontal="center" vertical="center" wrapText="1"/>
    </xf>
    <xf numFmtId="0" fontId="4" fillId="24" borderId="73" xfId="0" applyFont="1" applyFill="1" applyBorder="1" applyAlignment="1">
      <alignment horizontal="center" vertical="center" wrapText="1"/>
    </xf>
    <xf numFmtId="0" fontId="25" fillId="24" borderId="74" xfId="0" applyFont="1" applyFill="1" applyBorder="1" applyAlignment="1">
      <alignment horizontal="center" vertical="center" textRotation="90"/>
    </xf>
    <xf numFmtId="0" fontId="25" fillId="24" borderId="75" xfId="0" applyFont="1" applyFill="1" applyBorder="1" applyAlignment="1">
      <alignment horizontal="center" vertical="center" textRotation="90"/>
    </xf>
    <xf numFmtId="0" fontId="25" fillId="24" borderId="76" xfId="0" applyFont="1" applyFill="1" applyBorder="1" applyAlignment="1">
      <alignment horizontal="center" vertical="center" textRotation="90"/>
    </xf>
    <xf numFmtId="0" fontId="25" fillId="25" borderId="77" xfId="0" applyFont="1" applyFill="1" applyBorder="1" applyAlignment="1">
      <alignment horizontal="left" vertical="center" wrapText="1"/>
    </xf>
    <xf numFmtId="0" fontId="25" fillId="25" borderId="43" xfId="0" applyFont="1" applyFill="1" applyBorder="1" applyAlignment="1">
      <alignment horizontal="left" vertical="center" wrapText="1"/>
    </xf>
    <xf numFmtId="0" fontId="25" fillId="25" borderId="78" xfId="0" applyFont="1" applyFill="1" applyBorder="1" applyAlignment="1">
      <alignment horizontal="left" vertical="center" wrapText="1"/>
    </xf>
    <xf numFmtId="0" fontId="2" fillId="25" borderId="25" xfId="0" applyFont="1" applyFill="1" applyBorder="1" applyAlignment="1">
      <alignment horizontal="center" vertical="center" wrapText="1"/>
    </xf>
    <xf numFmtId="0" fontId="2" fillId="25" borderId="0" xfId="0" applyFont="1" applyFill="1" applyBorder="1" applyAlignment="1">
      <alignment horizontal="center" vertical="center" wrapText="1"/>
    </xf>
    <xf numFmtId="0" fontId="2" fillId="25" borderId="32" xfId="0" applyFont="1" applyFill="1" applyBorder="1" applyAlignment="1">
      <alignment horizontal="center" vertical="center" wrapText="1"/>
    </xf>
    <xf numFmtId="0" fontId="24" fillId="25" borderId="25" xfId="0" applyFont="1" applyFill="1" applyBorder="1" applyAlignment="1">
      <alignment horizontal="center" vertical="center" wrapText="1"/>
    </xf>
    <xf numFmtId="0" fontId="24" fillId="25" borderId="32" xfId="0" applyFont="1" applyFill="1" applyBorder="1" applyAlignment="1">
      <alignment horizontal="center" vertical="center" wrapText="1"/>
    </xf>
    <xf numFmtId="49" fontId="2" fillId="25" borderId="79" xfId="0" applyNumberFormat="1" applyFont="1" applyFill="1" applyBorder="1" applyAlignment="1">
      <alignment horizontal="left" vertical="center"/>
    </xf>
    <xf numFmtId="49" fontId="2" fillId="25" borderId="80" xfId="0" applyNumberFormat="1" applyFont="1" applyFill="1" applyBorder="1" applyAlignment="1">
      <alignment horizontal="left" vertical="center"/>
    </xf>
    <xf numFmtId="3" fontId="2" fillId="25" borderId="81" xfId="0" applyNumberFormat="1" applyFont="1" applyFill="1" applyBorder="1" applyAlignment="1">
      <alignment horizontal="center" vertical="center"/>
    </xf>
    <xf numFmtId="3" fontId="2" fillId="25" borderId="50" xfId="0" applyNumberFormat="1" applyFont="1" applyFill="1" applyBorder="1" applyAlignment="1">
      <alignment horizontal="center" vertical="center"/>
    </xf>
    <xf numFmtId="0" fontId="2" fillId="25" borderId="32" xfId="0" applyFont="1" applyFill="1" applyBorder="1" applyAlignment="1">
      <alignment vertical="center"/>
    </xf>
    <xf numFmtId="3" fontId="2" fillId="25" borderId="82" xfId="0" applyNumberFormat="1" applyFont="1" applyFill="1" applyBorder="1" applyAlignment="1">
      <alignment horizontal="center" vertical="center"/>
    </xf>
    <xf numFmtId="3" fontId="2" fillId="25" borderId="52" xfId="0" applyNumberFormat="1" applyFont="1" applyFill="1" applyBorder="1" applyAlignment="1">
      <alignment horizontal="center" vertical="center"/>
    </xf>
    <xf numFmtId="0" fontId="25" fillId="25" borderId="83" xfId="0" applyFont="1" applyFill="1" applyBorder="1" applyAlignment="1">
      <alignment horizontal="left" vertical="center" wrapText="1"/>
    </xf>
    <xf numFmtId="0" fontId="25" fillId="25" borderId="84" xfId="0" applyFont="1" applyFill="1" applyBorder="1" applyAlignment="1">
      <alignment horizontal="left" vertical="center" wrapText="1"/>
    </xf>
    <xf numFmtId="0" fontId="24" fillId="25" borderId="85" xfId="0" applyFont="1" applyFill="1" applyBorder="1" applyAlignment="1">
      <alignment horizontal="center" vertical="center" wrapText="1"/>
    </xf>
    <xf numFmtId="0" fontId="24" fillId="25" borderId="53" xfId="0" applyFont="1" applyFill="1" applyBorder="1" applyAlignment="1">
      <alignment horizontal="center" vertical="center" wrapText="1"/>
    </xf>
    <xf numFmtId="49" fontId="2" fillId="25" borderId="21" xfId="0" applyNumberFormat="1" applyFont="1" applyFill="1" applyBorder="1" applyAlignment="1">
      <alignment horizontal="left" vertical="center"/>
    </xf>
    <xf numFmtId="49" fontId="2" fillId="25" borderId="16" xfId="0" applyNumberFormat="1" applyFont="1" applyFill="1" applyBorder="1" applyAlignment="1">
      <alignment horizontal="left" vertical="center"/>
    </xf>
    <xf numFmtId="3" fontId="2" fillId="25" borderId="86" xfId="0" applyNumberFormat="1" applyFont="1" applyFill="1" applyBorder="1" applyAlignment="1">
      <alignment horizontal="center" vertical="center"/>
    </xf>
    <xf numFmtId="3" fontId="2" fillId="25" borderId="71" xfId="0" applyNumberFormat="1" applyFont="1" applyFill="1" applyBorder="1" applyAlignment="1">
      <alignment horizontal="center" vertical="center"/>
    </xf>
    <xf numFmtId="49" fontId="2" fillId="25" borderId="22" xfId="0" applyNumberFormat="1" applyFont="1" applyFill="1" applyBorder="1" applyAlignment="1">
      <alignment horizontal="left" vertical="center"/>
    </xf>
    <xf numFmtId="3" fontId="2" fillId="25" borderId="87" xfId="0" applyNumberFormat="1" applyFont="1" applyFill="1" applyBorder="1" applyAlignment="1">
      <alignment horizontal="center" vertical="center"/>
    </xf>
    <xf numFmtId="3" fontId="2" fillId="25" borderId="70" xfId="0" applyNumberFormat="1" applyFont="1" applyFill="1" applyBorder="1" applyAlignment="1">
      <alignment horizontal="center" vertical="center"/>
    </xf>
    <xf numFmtId="0" fontId="24" fillId="25" borderId="58" xfId="0" applyFont="1" applyFill="1" applyBorder="1" applyAlignment="1">
      <alignment horizontal="center" vertical="center" wrapText="1"/>
    </xf>
    <xf numFmtId="0" fontId="25" fillId="25" borderId="88" xfId="0" applyFont="1" applyFill="1" applyBorder="1" applyAlignment="1">
      <alignment horizontal="left" vertical="center" wrapText="1"/>
    </xf>
    <xf numFmtId="0" fontId="24" fillId="25" borderId="89" xfId="0" applyFont="1" applyFill="1" applyBorder="1" applyAlignment="1">
      <alignment horizontal="center" vertical="center" wrapText="1"/>
    </xf>
    <xf numFmtId="49" fontId="2" fillId="25" borderId="35" xfId="0" applyNumberFormat="1" applyFont="1" applyFill="1" applyBorder="1" applyAlignment="1">
      <alignment horizontal="left" vertical="center"/>
    </xf>
    <xf numFmtId="49" fontId="2" fillId="25" borderId="11" xfId="0" applyNumberFormat="1" applyFont="1" applyFill="1" applyBorder="1" applyAlignment="1">
      <alignment horizontal="left" vertical="center"/>
    </xf>
    <xf numFmtId="3" fontId="2" fillId="25" borderId="90" xfId="0" applyNumberFormat="1" applyFont="1" applyFill="1" applyBorder="1" applyAlignment="1">
      <alignment horizontal="center" vertical="center"/>
    </xf>
    <xf numFmtId="3" fontId="2" fillId="25" borderId="51" xfId="0" applyNumberFormat="1" applyFont="1" applyFill="1" applyBorder="1" applyAlignment="1">
      <alignment horizontal="center" vertical="center"/>
    </xf>
    <xf numFmtId="49" fontId="2" fillId="25" borderId="91" xfId="0" applyNumberFormat="1" applyFont="1" applyFill="1" applyBorder="1" applyAlignment="1">
      <alignment horizontal="left" vertical="center"/>
    </xf>
    <xf numFmtId="3" fontId="2" fillId="25" borderId="92" xfId="0" applyNumberFormat="1" applyFont="1" applyFill="1" applyBorder="1" applyAlignment="1">
      <alignment horizontal="center" vertical="center"/>
    </xf>
    <xf numFmtId="3" fontId="2" fillId="25" borderId="93" xfId="0" applyNumberFormat="1" applyFont="1" applyFill="1" applyBorder="1" applyAlignment="1">
      <alignment horizontal="center" vertical="center"/>
    </xf>
    <xf numFmtId="0" fontId="2" fillId="25" borderId="21" xfId="0" applyFont="1" applyFill="1" applyBorder="1" applyAlignment="1">
      <alignment horizontal="left" vertical="center"/>
    </xf>
    <xf numFmtId="3" fontId="2" fillId="25" borderId="94" xfId="0" applyNumberFormat="1" applyFont="1" applyFill="1" applyBorder="1" applyAlignment="1">
      <alignment horizontal="center" vertical="center"/>
    </xf>
    <xf numFmtId="3" fontId="2" fillId="25" borderId="66" xfId="0" applyNumberFormat="1" applyFont="1" applyFill="1" applyBorder="1" applyAlignment="1">
      <alignment horizontal="center" vertical="center"/>
    </xf>
    <xf numFmtId="0" fontId="2" fillId="25" borderId="13" xfId="0" applyFont="1" applyFill="1" applyBorder="1" applyAlignment="1">
      <alignment horizontal="left" vertical="center"/>
    </xf>
    <xf numFmtId="0" fontId="25" fillId="25" borderId="95" xfId="0" applyFont="1" applyFill="1" applyBorder="1" applyAlignment="1">
      <alignment horizontal="left" vertical="center" wrapText="1"/>
    </xf>
    <xf numFmtId="0" fontId="25" fillId="25" borderId="31" xfId="0" applyFont="1" applyFill="1" applyBorder="1" applyAlignment="1">
      <alignment horizontal="left" vertical="center" wrapText="1"/>
    </xf>
    <xf numFmtId="0" fontId="25" fillId="25" borderId="43" xfId="0" applyFont="1" applyFill="1" applyBorder="1" applyAlignment="1">
      <alignment horizontal="left" vertical="center"/>
    </xf>
    <xf numFmtId="0" fontId="25" fillId="25" borderId="0" xfId="0" applyFont="1" applyFill="1" applyBorder="1" applyAlignment="1">
      <alignment horizontal="left" vertical="center"/>
    </xf>
    <xf numFmtId="0" fontId="25" fillId="25" borderId="25" xfId="0" applyFont="1" applyFill="1" applyBorder="1" applyAlignment="1">
      <alignment horizontal="left" vertical="center" wrapText="1"/>
    </xf>
    <xf numFmtId="0" fontId="25" fillId="25" borderId="0" xfId="0" applyFont="1" applyFill="1" applyBorder="1" applyAlignment="1">
      <alignment horizontal="left" vertical="center" wrapText="1"/>
    </xf>
    <xf numFmtId="0" fontId="25" fillId="25" borderId="32" xfId="0" applyFont="1" applyFill="1" applyBorder="1" applyAlignment="1">
      <alignment horizontal="left" vertical="center" wrapText="1"/>
    </xf>
    <xf numFmtId="0" fontId="25" fillId="25" borderId="83" xfId="0" applyFont="1" applyFill="1" applyBorder="1" applyAlignment="1">
      <alignment horizontal="left" vertical="center"/>
    </xf>
    <xf numFmtId="0" fontId="25" fillId="25" borderId="85" xfId="0" applyFont="1" applyFill="1" applyBorder="1" applyAlignment="1">
      <alignment horizontal="left" vertical="center"/>
    </xf>
    <xf numFmtId="0" fontId="25" fillId="25" borderId="96" xfId="0" applyFont="1" applyFill="1" applyBorder="1" applyAlignment="1">
      <alignment horizontal="left" vertical="center"/>
    </xf>
    <xf numFmtId="0" fontId="25" fillId="25" borderId="58" xfId="0" applyFont="1" applyFill="1" applyBorder="1" applyAlignment="1">
      <alignment horizontal="left" vertical="center"/>
    </xf>
    <xf numFmtId="0" fontId="25" fillId="25" borderId="88" xfId="0" applyFont="1" applyFill="1" applyBorder="1" applyAlignment="1">
      <alignment horizontal="left" vertical="center"/>
    </xf>
    <xf numFmtId="0" fontId="25" fillId="25" borderId="89" xfId="0" applyFont="1" applyFill="1" applyBorder="1" applyAlignment="1">
      <alignment horizontal="left" vertical="center"/>
    </xf>
    <xf numFmtId="0" fontId="2" fillId="25" borderId="35" xfId="0" applyFont="1" applyFill="1" applyBorder="1" applyAlignment="1">
      <alignment horizontal="center" vertical="center" wrapText="1"/>
    </xf>
    <xf numFmtId="0" fontId="2" fillId="25" borderId="11" xfId="0" applyFont="1" applyFill="1" applyBorder="1" applyAlignment="1">
      <alignment horizontal="center" vertical="center" wrapText="1"/>
    </xf>
    <xf numFmtId="0" fontId="2" fillId="25" borderId="91" xfId="0" applyFont="1" applyFill="1" applyBorder="1" applyAlignment="1">
      <alignment horizontal="center" vertical="center" wrapText="1"/>
    </xf>
    <xf numFmtId="0" fontId="2" fillId="25" borderId="35" xfId="0" applyFont="1" applyFill="1" applyBorder="1" applyAlignment="1">
      <alignment horizontal="left" vertical="center"/>
    </xf>
    <xf numFmtId="0" fontId="2" fillId="25" borderId="11" xfId="0" applyFont="1" applyFill="1" applyBorder="1" applyAlignment="1">
      <alignment horizontal="left" vertical="center"/>
    </xf>
    <xf numFmtId="0" fontId="2" fillId="25" borderId="91" xfId="0" applyFont="1" applyFill="1" applyBorder="1" applyAlignment="1">
      <alignment horizontal="left" vertical="center"/>
    </xf>
    <xf numFmtId="0" fontId="2" fillId="25" borderId="13" xfId="0" applyFont="1" applyFill="1" applyBorder="1" applyAlignment="1">
      <alignment horizontal="center" vertical="center" wrapText="1"/>
    </xf>
    <xf numFmtId="0" fontId="2" fillId="25" borderId="22" xfId="0" applyFont="1" applyFill="1" applyBorder="1" applyAlignment="1">
      <alignment horizontal="center" vertical="center" wrapText="1"/>
    </xf>
    <xf numFmtId="0" fontId="2" fillId="25" borderId="22" xfId="0" applyFont="1" applyFill="1" applyBorder="1" applyAlignment="1">
      <alignment horizontal="left" vertical="center"/>
    </xf>
    <xf numFmtId="0" fontId="25" fillId="25" borderId="77" xfId="0" applyFont="1" applyFill="1" applyBorder="1" applyAlignment="1">
      <alignment horizontal="left" vertical="center"/>
    </xf>
    <xf numFmtId="0" fontId="25" fillId="25" borderId="78" xfId="0" applyFont="1" applyFill="1" applyBorder="1" applyAlignment="1">
      <alignment horizontal="left" vertical="center"/>
    </xf>
    <xf numFmtId="0" fontId="24" fillId="25" borderId="85" xfId="0" applyFont="1" applyFill="1" applyBorder="1" applyAlignment="1">
      <alignment horizontal="center" vertical="center"/>
    </xf>
    <xf numFmtId="0" fontId="24" fillId="25" borderId="58" xfId="0" applyFont="1" applyFill="1" applyBorder="1" applyAlignment="1">
      <alignment horizontal="center" vertical="center"/>
    </xf>
    <xf numFmtId="0" fontId="2" fillId="25" borderId="25" xfId="0" applyFont="1" applyFill="1" applyBorder="1" applyAlignment="1">
      <alignment horizontal="center" vertical="center"/>
    </xf>
    <xf numFmtId="0" fontId="2" fillId="25" borderId="32" xfId="0" applyFont="1" applyFill="1" applyBorder="1" applyAlignment="1">
      <alignment horizontal="center" vertical="center"/>
    </xf>
    <xf numFmtId="0" fontId="2" fillId="25" borderId="97" xfId="0" applyFont="1" applyFill="1" applyBorder="1" applyAlignment="1">
      <alignment horizontal="left" vertical="center"/>
    </xf>
    <xf numFmtId="0" fontId="2" fillId="25" borderId="35" xfId="0" applyFont="1" applyFill="1" applyBorder="1" applyAlignment="1">
      <alignment horizontal="center" vertical="center"/>
    </xf>
    <xf numFmtId="0" fontId="2" fillId="25" borderId="22" xfId="0" applyFont="1" applyFill="1" applyBorder="1" applyAlignment="1">
      <alignment horizontal="center" vertical="center"/>
    </xf>
    <xf numFmtId="0" fontId="25" fillId="25" borderId="15" xfId="0" applyFont="1" applyFill="1" applyBorder="1" applyAlignment="1">
      <alignment horizontal="left" vertical="center"/>
    </xf>
    <xf numFmtId="0" fontId="25" fillId="25" borderId="53" xfId="0" applyFont="1" applyFill="1" applyBorder="1" applyAlignment="1">
      <alignment horizontal="left" vertical="center"/>
    </xf>
    <xf numFmtId="0" fontId="2" fillId="25" borderId="21" xfId="0" applyFont="1" applyFill="1" applyBorder="1" applyAlignment="1">
      <alignment horizontal="center" vertical="center"/>
    </xf>
    <xf numFmtId="0" fontId="2" fillId="25" borderId="16" xfId="0" applyFont="1" applyFill="1" applyBorder="1" applyAlignment="1">
      <alignment horizontal="left" vertical="center"/>
    </xf>
    <xf numFmtId="0" fontId="2" fillId="25" borderId="16" xfId="0" applyFont="1" applyFill="1" applyBorder="1" applyAlignment="1">
      <alignment horizontal="center" vertical="center"/>
    </xf>
    <xf numFmtId="0" fontId="28" fillId="24" borderId="77" xfId="0" applyFont="1" applyFill="1" applyBorder="1" applyAlignment="1">
      <alignment horizontal="center" vertical="center" wrapText="1"/>
    </xf>
    <xf numFmtId="0" fontId="28" fillId="24" borderId="25" xfId="0" applyFont="1" applyFill="1" applyBorder="1" applyAlignment="1">
      <alignment horizontal="center" vertical="center" wrapText="1"/>
    </xf>
    <xf numFmtId="0" fontId="28" fillId="24" borderId="38" xfId="0" applyFont="1" applyFill="1" applyBorder="1" applyAlignment="1">
      <alignment horizontal="center" vertical="center" wrapText="1"/>
    </xf>
    <xf numFmtId="0" fontId="28" fillId="24" borderId="43" xfId="0" applyFont="1" applyFill="1" applyBorder="1" applyAlignment="1">
      <alignment horizontal="center" vertical="center" wrapText="1"/>
    </xf>
    <xf numFmtId="0" fontId="28" fillId="24" borderId="0" xfId="0" applyFont="1" applyFill="1" applyBorder="1" applyAlignment="1">
      <alignment horizontal="center" vertical="center" wrapText="1"/>
    </xf>
    <xf numFmtId="0" fontId="28" fillId="24" borderId="60" xfId="0" applyFont="1" applyFill="1" applyBorder="1" applyAlignment="1">
      <alignment horizontal="center" vertical="center" wrapText="1"/>
    </xf>
    <xf numFmtId="0" fontId="28" fillId="24" borderId="78" xfId="0" applyFont="1" applyFill="1" applyBorder="1" applyAlignment="1">
      <alignment horizontal="center" vertical="center" wrapText="1"/>
    </xf>
    <xf numFmtId="0" fontId="28" fillId="24" borderId="32" xfId="0" applyFont="1" applyFill="1" applyBorder="1" applyAlignment="1">
      <alignment horizontal="center" vertical="center" wrapText="1"/>
    </xf>
    <xf numFmtId="0" fontId="28" fillId="24" borderId="98" xfId="0" applyFont="1" applyFill="1" applyBorder="1" applyAlignment="1">
      <alignment horizontal="center" vertical="center" wrapText="1"/>
    </xf>
    <xf numFmtId="0" fontId="28" fillId="24" borderId="99" xfId="0" applyFont="1" applyFill="1" applyBorder="1" applyAlignment="1">
      <alignment horizontal="center" vertical="center"/>
    </xf>
    <xf numFmtId="0" fontId="28" fillId="24" borderId="62" xfId="0" applyFont="1" applyFill="1" applyBorder="1" applyAlignment="1">
      <alignment horizontal="center" vertical="center"/>
    </xf>
    <xf numFmtId="0" fontId="4" fillId="24" borderId="100" xfId="0" applyFont="1" applyFill="1" applyBorder="1" applyAlignment="1">
      <alignment horizontal="center" vertical="center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58" xfId="0" applyFont="1" applyFill="1" applyBorder="1" applyAlignment="1">
      <alignment horizontal="center" vertical="center" wrapText="1"/>
    </xf>
    <xf numFmtId="0" fontId="28" fillId="25" borderId="89" xfId="0" applyFont="1" applyFill="1" applyBorder="1" applyAlignment="1">
      <alignment horizontal="center" vertical="center" wrapText="1"/>
    </xf>
    <xf numFmtId="0" fontId="2" fillId="25" borderId="0" xfId="0" applyFont="1" applyFill="1" applyBorder="1" applyAlignment="1">
      <alignment horizontal="center" vertical="center" textRotation="90" wrapText="1"/>
    </xf>
    <xf numFmtId="3" fontId="2" fillId="25" borderId="101" xfId="0" applyNumberFormat="1" applyFont="1" applyFill="1" applyBorder="1" applyAlignment="1">
      <alignment horizontal="center" vertical="center"/>
    </xf>
    <xf numFmtId="3" fontId="2" fillId="25" borderId="33" xfId="0" applyNumberFormat="1" applyFont="1" applyFill="1" applyBorder="1" applyAlignment="1">
      <alignment horizontal="center" vertical="center"/>
    </xf>
    <xf numFmtId="3" fontId="2" fillId="25" borderId="102" xfId="0" applyNumberFormat="1" applyFont="1" applyFill="1" applyBorder="1" applyAlignment="1">
      <alignment horizontal="center" vertical="center"/>
    </xf>
    <xf numFmtId="3" fontId="2" fillId="25" borderId="61" xfId="0" applyNumberFormat="1" applyFont="1" applyFill="1" applyBorder="1" applyAlignment="1">
      <alignment horizontal="center" vertical="center"/>
    </xf>
    <xf numFmtId="0" fontId="2" fillId="25" borderId="26" xfId="0" applyFont="1" applyFill="1" applyBorder="1" applyAlignment="1">
      <alignment horizontal="center" vertical="center" textRotation="90" wrapText="1"/>
    </xf>
    <xf numFmtId="0" fontId="2" fillId="25" borderId="58" xfId="0" applyFont="1" applyFill="1" applyBorder="1" applyAlignment="1">
      <alignment horizontal="center" vertical="center" textRotation="90" wrapText="1"/>
    </xf>
    <xf numFmtId="0" fontId="2" fillId="25" borderId="89" xfId="0" applyFont="1" applyFill="1" applyBorder="1" applyAlignment="1">
      <alignment horizontal="center" vertical="center" textRotation="90" wrapText="1"/>
    </xf>
    <xf numFmtId="0" fontId="28" fillId="25" borderId="25" xfId="0" applyFont="1" applyFill="1" applyBorder="1" applyAlignment="1">
      <alignment horizontal="center" vertical="center" wrapText="1"/>
    </xf>
    <xf numFmtId="0" fontId="28" fillId="25" borderId="0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2" fillId="25" borderId="85" xfId="0" applyFont="1" applyFill="1" applyBorder="1" applyAlignment="1">
      <alignment horizontal="center" vertical="center" wrapText="1"/>
    </xf>
    <xf numFmtId="0" fontId="2" fillId="25" borderId="103" xfId="0" applyFont="1" applyFill="1" applyBorder="1" applyAlignment="1">
      <alignment horizontal="center" vertical="center" wrapText="1"/>
    </xf>
    <xf numFmtId="3" fontId="2" fillId="25" borderId="99" xfId="0" applyNumberFormat="1" applyFont="1" applyFill="1" applyBorder="1" applyAlignment="1">
      <alignment horizontal="center" vertical="center"/>
    </xf>
    <xf numFmtId="3" fontId="2" fillId="25" borderId="62" xfId="0" applyNumberFormat="1" applyFont="1" applyFill="1" applyBorder="1" applyAlignment="1">
      <alignment horizontal="center" vertical="center"/>
    </xf>
    <xf numFmtId="0" fontId="2" fillId="25" borderId="53" xfId="0" applyFont="1" applyFill="1" applyBorder="1" applyAlignment="1">
      <alignment horizontal="center" vertical="center" textRotation="90" wrapText="1"/>
    </xf>
    <xf numFmtId="0" fontId="2" fillId="25" borderId="10" xfId="0" applyFont="1" applyFill="1" applyBorder="1" applyAlignment="1">
      <alignment horizontal="center" vertical="center" textRotation="90" wrapText="1"/>
    </xf>
    <xf numFmtId="0" fontId="25" fillId="24" borderId="74" xfId="0" applyFont="1" applyFill="1" applyBorder="1" applyAlignment="1">
      <alignment horizontal="center" vertical="center" textRotation="90" wrapText="1"/>
    </xf>
    <xf numFmtId="0" fontId="25" fillId="24" borderId="75" xfId="0" applyFont="1" applyFill="1" applyBorder="1" applyAlignment="1">
      <alignment horizontal="center" vertical="center" textRotation="90" wrapText="1"/>
    </xf>
    <xf numFmtId="0" fontId="25" fillId="25" borderId="25" xfId="0" applyFont="1" applyFill="1" applyBorder="1" applyAlignment="1">
      <alignment horizontal="center" vertical="center" wrapText="1"/>
    </xf>
    <xf numFmtId="0" fontId="25" fillId="25" borderId="0" xfId="0" applyFont="1" applyFill="1" applyBorder="1" applyAlignment="1">
      <alignment horizontal="center" vertical="center" wrapText="1"/>
    </xf>
    <xf numFmtId="0" fontId="25" fillId="25" borderId="32" xfId="0" applyFont="1" applyFill="1" applyBorder="1" applyAlignment="1">
      <alignment horizontal="center" vertical="center" wrapText="1"/>
    </xf>
    <xf numFmtId="0" fontId="4" fillId="24" borderId="73" xfId="0" applyFont="1" applyFill="1" applyBorder="1" applyAlignment="1">
      <alignment horizontal="center" vertical="center"/>
    </xf>
    <xf numFmtId="0" fontId="2" fillId="25" borderId="32" xfId="0" applyFont="1" applyFill="1" applyBorder="1" applyAlignment="1">
      <alignment horizontal="center" vertical="center" textRotation="90" wrapText="1"/>
    </xf>
    <xf numFmtId="0" fontId="25" fillId="24" borderId="76" xfId="0" applyFont="1" applyFill="1" applyBorder="1" applyAlignment="1">
      <alignment horizontal="center" vertical="center" textRotation="90" wrapText="1"/>
    </xf>
    <xf numFmtId="0" fontId="2" fillId="25" borderId="27" xfId="0" applyFont="1" applyFill="1" applyBorder="1" applyAlignment="1">
      <alignment horizontal="center" vertical="center" wrapText="1"/>
    </xf>
    <xf numFmtId="0" fontId="28" fillId="25" borderId="53" xfId="0" applyFont="1" applyFill="1" applyBorder="1" applyAlignment="1">
      <alignment horizontal="center" vertical="center" wrapText="1"/>
    </xf>
    <xf numFmtId="0" fontId="28" fillId="25" borderId="14" xfId="0" applyFont="1" applyFill="1" applyBorder="1" applyAlignment="1">
      <alignment horizontal="center" vertical="center" wrapText="1"/>
    </xf>
    <xf numFmtId="0" fontId="25" fillId="25" borderId="85" xfId="0" applyFont="1" applyFill="1" applyBorder="1" applyAlignment="1">
      <alignment horizontal="center" vertical="center" wrapText="1"/>
    </xf>
    <xf numFmtId="0" fontId="25" fillId="25" borderId="58" xfId="0" applyFont="1" applyFill="1" applyBorder="1" applyAlignment="1">
      <alignment horizontal="center" vertical="center" wrapText="1"/>
    </xf>
    <xf numFmtId="0" fontId="25" fillId="25" borderId="89" xfId="0" applyFont="1" applyFill="1" applyBorder="1" applyAlignment="1">
      <alignment horizontal="center" vertical="center" wrapText="1"/>
    </xf>
    <xf numFmtId="0" fontId="28" fillId="25" borderId="26" xfId="0" applyFont="1" applyFill="1" applyBorder="1" applyAlignment="1">
      <alignment horizontal="center" vertical="center" wrapText="1"/>
    </xf>
    <xf numFmtId="0" fontId="28" fillId="25" borderId="104" xfId="0" applyFont="1" applyFill="1" applyBorder="1" applyAlignment="1">
      <alignment horizontal="center" vertical="center" wrapText="1"/>
    </xf>
    <xf numFmtId="0" fontId="2" fillId="25" borderId="60" xfId="0" applyFont="1" applyFill="1" applyBorder="1" applyAlignment="1">
      <alignment horizontal="center" vertical="center" wrapText="1"/>
    </xf>
    <xf numFmtId="0" fontId="2" fillId="25" borderId="104" xfId="0" applyFont="1" applyFill="1" applyBorder="1" applyAlignment="1">
      <alignment horizontal="center" vertical="center" wrapText="1"/>
    </xf>
    <xf numFmtId="0" fontId="2" fillId="25" borderId="42" xfId="0" applyFont="1" applyFill="1" applyBorder="1" applyAlignment="1">
      <alignment horizontal="center" vertical="center" wrapText="1"/>
    </xf>
    <xf numFmtId="0" fontId="4" fillId="25" borderId="85" xfId="0" applyFont="1" applyFill="1" applyBorder="1" applyAlignment="1">
      <alignment horizontal="center" vertical="center" wrapText="1"/>
    </xf>
    <xf numFmtId="0" fontId="4" fillId="25" borderId="103" xfId="0" applyFont="1" applyFill="1" applyBorder="1" applyAlignment="1">
      <alignment horizontal="center" vertical="center" wrapText="1"/>
    </xf>
    <xf numFmtId="0" fontId="2" fillId="25" borderId="0" xfId="0" applyFont="1" applyFill="1" applyAlignment="1">
      <alignment horizontal="center" vertical="center"/>
    </xf>
    <xf numFmtId="0" fontId="2" fillId="25" borderId="0" xfId="0" applyFont="1" applyFill="1" applyAlignment="1">
      <alignment horizontal="right" vertical="center" wrapText="1"/>
    </xf>
    <xf numFmtId="0" fontId="2" fillId="25" borderId="0" xfId="0" applyFont="1" applyFill="1" applyAlignment="1">
      <alignment horizontal="right" vertical="center"/>
    </xf>
    <xf numFmtId="0" fontId="2" fillId="25" borderId="0" xfId="0" applyFont="1" applyFill="1" applyBorder="1" applyAlignment="1">
      <alignment horizontal="right" vertical="center" wrapText="1"/>
    </xf>
    <xf numFmtId="0" fontId="25" fillId="25" borderId="0" xfId="0" applyFont="1" applyFill="1" applyAlignment="1">
      <alignment horizontal="center" vertical="center"/>
    </xf>
    <xf numFmtId="3" fontId="2" fillId="25" borderId="105" xfId="0" applyNumberFormat="1" applyFont="1" applyFill="1" applyBorder="1" applyAlignment="1">
      <alignment horizontal="center" vertical="center"/>
    </xf>
    <xf numFmtId="3" fontId="2" fillId="25" borderId="106" xfId="0" applyNumberFormat="1" applyFont="1" applyFill="1" applyBorder="1" applyAlignment="1">
      <alignment horizontal="center" vertical="center"/>
    </xf>
    <xf numFmtId="49" fontId="2" fillId="25" borderId="31" xfId="0" applyNumberFormat="1" applyFont="1" applyFill="1" applyBorder="1" applyAlignment="1">
      <alignment horizontal="left" vertical="center"/>
    </xf>
    <xf numFmtId="49" fontId="2" fillId="25" borderId="107" xfId="0" applyNumberFormat="1" applyFont="1" applyFill="1" applyBorder="1" applyAlignment="1">
      <alignment horizontal="left" vertical="center"/>
    </xf>
    <xf numFmtId="49" fontId="2" fillId="25" borderId="32" xfId="0" applyNumberFormat="1" applyFont="1" applyFill="1" applyBorder="1" applyAlignment="1">
      <alignment horizontal="left" vertical="center"/>
    </xf>
    <xf numFmtId="49" fontId="2" fillId="25" borderId="98" xfId="0" applyNumberFormat="1" applyFont="1" applyFill="1" applyBorder="1" applyAlignment="1">
      <alignment horizontal="left" vertical="center"/>
    </xf>
    <xf numFmtId="0" fontId="25" fillId="25" borderId="77" xfId="0" applyFont="1" applyFill="1" applyBorder="1" applyAlignment="1">
      <alignment horizontal="left" vertical="center" wrapText="1" indent="1"/>
    </xf>
    <xf numFmtId="0" fontId="25" fillId="25" borderId="78" xfId="0" applyFont="1" applyFill="1" applyBorder="1" applyAlignment="1">
      <alignment horizontal="left" vertical="center" wrapText="1" indent="1"/>
    </xf>
    <xf numFmtId="0" fontId="25" fillId="25" borderId="25" xfId="0" applyFont="1" applyFill="1" applyBorder="1" applyAlignment="1">
      <alignment horizontal="left" vertical="center" wrapText="1" indent="1"/>
    </xf>
    <xf numFmtId="0" fontId="25" fillId="25" borderId="43" xfId="0" applyFont="1" applyFill="1" applyBorder="1" applyAlignment="1">
      <alignment horizontal="left" vertical="center" wrapText="1" indent="1"/>
    </xf>
    <xf numFmtId="0" fontId="25" fillId="25" borderId="0" xfId="0" applyFont="1" applyFill="1" applyBorder="1" applyAlignment="1">
      <alignment horizontal="left" vertical="center" wrapText="1" indent="1"/>
    </xf>
    <xf numFmtId="0" fontId="25" fillId="25" borderId="32" xfId="0" applyFont="1" applyFill="1" applyBorder="1" applyAlignment="1">
      <alignment horizontal="left" vertical="center" wrapText="1" indent="1"/>
    </xf>
    <xf numFmtId="0" fontId="25" fillId="25" borderId="85" xfId="0" applyFont="1" applyFill="1" applyBorder="1" applyAlignment="1">
      <alignment horizontal="left" vertical="center" wrapText="1" indent="1"/>
    </xf>
    <xf numFmtId="0" fontId="25" fillId="25" borderId="58" xfId="0" applyFont="1" applyFill="1" applyBorder="1" applyAlignment="1">
      <alignment horizontal="left" vertical="center" wrapText="1" indent="1"/>
    </xf>
    <xf numFmtId="0" fontId="25" fillId="25" borderId="89" xfId="0" applyFont="1" applyFill="1" applyBorder="1" applyAlignment="1">
      <alignment horizontal="left" vertical="center" wrapText="1" indent="1"/>
    </xf>
    <xf numFmtId="0" fontId="25" fillId="25" borderId="25" xfId="0" applyFont="1" applyFill="1" applyBorder="1" applyAlignment="1">
      <alignment horizontal="center" wrapText="1"/>
    </xf>
    <xf numFmtId="0" fontId="25" fillId="25" borderId="0" xfId="0" applyFont="1" applyFill="1" applyBorder="1" applyAlignment="1">
      <alignment horizontal="center" wrapText="1"/>
    </xf>
    <xf numFmtId="0" fontId="25" fillId="25" borderId="0" xfId="0" applyFont="1" applyFill="1" applyBorder="1" applyAlignment="1">
      <alignment horizontal="center" vertical="top" wrapText="1"/>
    </xf>
    <xf numFmtId="0" fontId="25" fillId="25" borderId="32" xfId="0" applyFont="1" applyFill="1" applyBorder="1" applyAlignment="1">
      <alignment horizontal="center" vertical="top" wrapText="1"/>
    </xf>
    <xf numFmtId="181" fontId="0" fillId="0" borderId="0" xfId="0" applyNumberFormat="1" applyAlignment="1">
      <alignment vertical="center"/>
    </xf>
    <xf numFmtId="0" fontId="2" fillId="25" borderId="10" xfId="0" applyFont="1" applyFill="1" applyBorder="1" applyAlignment="1">
      <alignment horizontal="left" vertical="center"/>
    </xf>
    <xf numFmtId="0" fontId="32" fillId="0" borderId="0" xfId="0" applyFont="1" applyAlignment="1">
      <alignment vertical="center"/>
    </xf>
    <xf numFmtId="0" fontId="25" fillId="25" borderId="25" xfId="0" applyFont="1" applyFill="1" applyBorder="1" applyAlignment="1">
      <alignment horizontal="left" vertical="top" wrapText="1"/>
    </xf>
    <xf numFmtId="0" fontId="25" fillId="25" borderId="25" xfId="0" applyFont="1" applyFill="1" applyBorder="1" applyAlignment="1">
      <alignment horizontal="center" vertical="top" wrapText="1"/>
    </xf>
    <xf numFmtId="0" fontId="25" fillId="25" borderId="0" xfId="0" applyFont="1" applyFill="1" applyBorder="1" applyAlignment="1">
      <alignment horizontal="left" vertical="top" wrapText="1"/>
    </xf>
    <xf numFmtId="0" fontId="25" fillId="25" borderId="0" xfId="0" applyFont="1" applyFill="1" applyBorder="1" applyAlignment="1">
      <alignment horizontal="center" vertical="top" wrapText="1"/>
    </xf>
    <xf numFmtId="0" fontId="1" fillId="25" borderId="0" xfId="0" applyFont="1" applyFill="1" applyBorder="1" applyAlignment="1">
      <alignment horizontal="left" vertical="center" wrapText="1"/>
    </xf>
    <xf numFmtId="0" fontId="0" fillId="25" borderId="0" xfId="0" applyFill="1" applyAlignment="1">
      <alignment vertical="center"/>
    </xf>
    <xf numFmtId="0" fontId="2" fillId="25" borderId="60" xfId="0" applyFont="1" applyFill="1" applyBorder="1" applyAlignment="1">
      <alignment horizontal="center" vertical="center"/>
    </xf>
    <xf numFmtId="0" fontId="2" fillId="25" borderId="108" xfId="0" applyFont="1" applyFill="1" applyBorder="1" applyAlignment="1">
      <alignment horizontal="left" vertical="center"/>
    </xf>
    <xf numFmtId="0" fontId="2" fillId="25" borderId="108" xfId="0" applyFont="1" applyFill="1" applyBorder="1" applyAlignment="1">
      <alignment horizontal="center" vertical="center" textRotation="90" wrapText="1"/>
    </xf>
    <xf numFmtId="3" fontId="2" fillId="25" borderId="73" xfId="0" applyNumberFormat="1" applyFont="1" applyFill="1" applyBorder="1" applyAlignment="1">
      <alignment horizontal="center" vertical="center"/>
    </xf>
    <xf numFmtId="0" fontId="4" fillId="24" borderId="109" xfId="0" applyFont="1" applyFill="1" applyBorder="1" applyAlignment="1">
      <alignment horizontal="center" vertical="center" wrapText="1"/>
    </xf>
    <xf numFmtId="3" fontId="2" fillId="0" borderId="110" xfId="0" applyNumberFormat="1" applyFont="1" applyFill="1" applyBorder="1" applyAlignment="1">
      <alignment horizontal="center" vertical="center"/>
    </xf>
    <xf numFmtId="3" fontId="2" fillId="0" borderId="111" xfId="0" applyNumberFormat="1" applyFont="1" applyFill="1" applyBorder="1" applyAlignment="1">
      <alignment horizontal="center" vertical="center"/>
    </xf>
    <xf numFmtId="3" fontId="2" fillId="0" borderId="112" xfId="0" applyNumberFormat="1" applyFont="1" applyFill="1" applyBorder="1" applyAlignment="1">
      <alignment horizontal="center" vertical="center"/>
    </xf>
    <xf numFmtId="3" fontId="2" fillId="0" borderId="113" xfId="0" applyNumberFormat="1" applyFont="1" applyFill="1" applyBorder="1" applyAlignment="1">
      <alignment horizontal="center" vertical="center"/>
    </xf>
    <xf numFmtId="3" fontId="2" fillId="0" borderId="114" xfId="0" applyNumberFormat="1" applyFont="1" applyFill="1" applyBorder="1" applyAlignment="1">
      <alignment horizontal="center" vertical="center"/>
    </xf>
    <xf numFmtId="3" fontId="2" fillId="0" borderId="115" xfId="0" applyNumberFormat="1" applyFont="1" applyFill="1" applyBorder="1" applyAlignment="1">
      <alignment horizontal="center" vertical="center"/>
    </xf>
    <xf numFmtId="3" fontId="2" fillId="0" borderId="116" xfId="0" applyNumberFormat="1" applyFont="1" applyFill="1" applyBorder="1" applyAlignment="1">
      <alignment horizontal="center" vertical="center"/>
    </xf>
    <xf numFmtId="3" fontId="2" fillId="25" borderId="117" xfId="0" applyNumberFormat="1" applyFont="1" applyFill="1" applyBorder="1" applyAlignment="1">
      <alignment horizontal="center" vertical="center"/>
    </xf>
    <xf numFmtId="3" fontId="2" fillId="25" borderId="118" xfId="0" applyNumberFormat="1" applyFont="1" applyFill="1" applyBorder="1" applyAlignment="1">
      <alignment horizontal="center" vertical="center"/>
    </xf>
    <xf numFmtId="0" fontId="4" fillId="24" borderId="116" xfId="0" applyFont="1" applyFill="1" applyBorder="1" applyAlignment="1">
      <alignment horizontal="center" vertical="center" wrapText="1"/>
    </xf>
    <xf numFmtId="3" fontId="2" fillId="25" borderId="114" xfId="0" applyNumberFormat="1" applyFont="1" applyFill="1" applyBorder="1" applyAlignment="1">
      <alignment horizontal="center" vertical="center"/>
    </xf>
    <xf numFmtId="3" fontId="2" fillId="25" borderId="115" xfId="0" applyNumberFormat="1" applyFont="1" applyFill="1" applyBorder="1" applyAlignment="1">
      <alignment horizontal="center" vertical="center"/>
    </xf>
    <xf numFmtId="3" fontId="2" fillId="25" borderId="113" xfId="0" applyNumberFormat="1" applyFont="1" applyFill="1" applyBorder="1" applyAlignment="1">
      <alignment horizontal="center" vertical="center"/>
    </xf>
    <xf numFmtId="3" fontId="2" fillId="25" borderId="119" xfId="0" applyNumberFormat="1" applyFont="1" applyFill="1" applyBorder="1" applyAlignment="1">
      <alignment horizontal="center" vertical="center"/>
    </xf>
    <xf numFmtId="3" fontId="2" fillId="25" borderId="109" xfId="0" applyNumberFormat="1" applyFont="1" applyFill="1" applyBorder="1" applyAlignment="1">
      <alignment horizontal="center" vertical="center"/>
    </xf>
    <xf numFmtId="3" fontId="2" fillId="25" borderId="111" xfId="0" applyNumberFormat="1" applyFont="1" applyFill="1" applyBorder="1" applyAlignment="1">
      <alignment horizontal="center" vertical="center"/>
    </xf>
    <xf numFmtId="3" fontId="2" fillId="25" borderId="120" xfId="0" applyNumberFormat="1" applyFont="1" applyFill="1" applyBorder="1" applyAlignment="1">
      <alignment horizontal="center" vertical="center"/>
    </xf>
    <xf numFmtId="3" fontId="2" fillId="25" borderId="121" xfId="0" applyNumberFormat="1" applyFont="1" applyFill="1" applyBorder="1" applyAlignment="1">
      <alignment horizontal="center" vertical="center"/>
    </xf>
    <xf numFmtId="3" fontId="2" fillId="25" borderId="112" xfId="0" applyNumberFormat="1" applyFont="1" applyFill="1" applyBorder="1" applyAlignment="1">
      <alignment horizontal="center" vertical="center"/>
    </xf>
    <xf numFmtId="3" fontId="2" fillId="25" borderId="122" xfId="0" applyNumberFormat="1" applyFont="1" applyFill="1" applyBorder="1" applyAlignment="1">
      <alignment horizontal="center" vertical="center"/>
    </xf>
    <xf numFmtId="3" fontId="2" fillId="25" borderId="123" xfId="0" applyNumberFormat="1" applyFont="1" applyFill="1" applyBorder="1" applyAlignment="1">
      <alignment horizontal="center" vertical="center"/>
    </xf>
    <xf numFmtId="3" fontId="2" fillId="25" borderId="124" xfId="0" applyNumberFormat="1" applyFont="1" applyFill="1" applyBorder="1" applyAlignment="1">
      <alignment horizontal="center" vertical="center"/>
    </xf>
    <xf numFmtId="3" fontId="2" fillId="25" borderId="125" xfId="0" applyNumberFormat="1" applyFont="1" applyFill="1" applyBorder="1" applyAlignment="1">
      <alignment horizontal="center" vertical="center"/>
    </xf>
    <xf numFmtId="3" fontId="2" fillId="25" borderId="126" xfId="0" applyNumberFormat="1" applyFont="1" applyFill="1" applyBorder="1" applyAlignment="1">
      <alignment horizontal="center" vertical="center"/>
    </xf>
    <xf numFmtId="0" fontId="2" fillId="25" borderId="127" xfId="0" applyFont="1" applyFill="1" applyBorder="1" applyAlignment="1">
      <alignment horizontal="left" vertical="center" indent="1"/>
    </xf>
    <xf numFmtId="0" fontId="2" fillId="25" borderId="23" xfId="0" applyFont="1" applyFill="1" applyBorder="1" applyAlignment="1">
      <alignment horizontal="center" vertical="center"/>
    </xf>
    <xf numFmtId="0" fontId="2" fillId="25" borderId="65" xfId="0" applyFont="1" applyFill="1" applyBorder="1" applyAlignment="1">
      <alignment horizontal="left" vertical="center" indent="1"/>
    </xf>
    <xf numFmtId="0" fontId="2" fillId="25" borderId="128" xfId="0" applyFont="1" applyFill="1" applyBorder="1" applyAlignment="1">
      <alignment horizontal="left" vertical="center" indent="1"/>
    </xf>
    <xf numFmtId="0" fontId="2" fillId="25" borderId="128" xfId="0" applyFont="1" applyFill="1" applyBorder="1" applyAlignment="1">
      <alignment horizontal="center" vertical="center"/>
    </xf>
    <xf numFmtId="0" fontId="2" fillId="25" borderId="55" xfId="0" applyFont="1" applyFill="1" applyBorder="1" applyAlignment="1">
      <alignment horizontal="left" vertical="center" indent="1"/>
    </xf>
    <xf numFmtId="0" fontId="2" fillId="25" borderId="0" xfId="0" applyFont="1" applyFill="1" applyAlignment="1">
      <alignment horizontal="center" vertical="center" textRotation="1"/>
    </xf>
    <xf numFmtId="0" fontId="24" fillId="25" borderId="0" xfId="0" applyFont="1" applyFill="1" applyAlignment="1">
      <alignment horizontal="center" vertical="center" textRotation="1"/>
    </xf>
    <xf numFmtId="0" fontId="24" fillId="24" borderId="0" xfId="0" applyFont="1" applyFill="1" applyAlignment="1">
      <alignment horizontal="center" vertical="center" textRotation="1"/>
    </xf>
    <xf numFmtId="0" fontId="28" fillId="25" borderId="25" xfId="0" applyFont="1" applyFill="1" applyBorder="1" applyAlignment="1">
      <alignment horizontal="center" vertical="center" textRotation="1" wrapText="1"/>
    </xf>
    <xf numFmtId="0" fontId="28" fillId="25" borderId="0" xfId="0" applyFont="1" applyFill="1" applyBorder="1" applyAlignment="1">
      <alignment horizontal="center" vertical="center" textRotation="1" wrapText="1"/>
    </xf>
    <xf numFmtId="0" fontId="28" fillId="25" borderId="32" xfId="0" applyFont="1" applyFill="1" applyBorder="1" applyAlignment="1">
      <alignment horizontal="center" vertical="center" textRotation="1" wrapText="1"/>
    </xf>
    <xf numFmtId="0" fontId="2" fillId="25" borderId="0" xfId="0" applyFont="1" applyFill="1" applyBorder="1" applyAlignment="1">
      <alignment horizontal="center" vertical="center" textRotation="1" wrapText="1"/>
    </xf>
    <xf numFmtId="0" fontId="2" fillId="25" borderId="25" xfId="0" applyFont="1" applyFill="1" applyBorder="1" applyAlignment="1">
      <alignment horizontal="center" vertical="center" textRotation="1" wrapText="1"/>
    </xf>
    <xf numFmtId="0" fontId="2" fillId="24" borderId="0" xfId="0" applyFont="1" applyFill="1" applyBorder="1" applyAlignment="1">
      <alignment horizontal="center" vertical="center" textRotation="1" wrapText="1"/>
    </xf>
    <xf numFmtId="0" fontId="0" fillId="25" borderId="0" xfId="0" applyFill="1" applyAlignment="1">
      <alignment vertical="center" textRotation="1"/>
    </xf>
    <xf numFmtId="0" fontId="0" fillId="0" borderId="0" xfId="0" applyFill="1" applyAlignment="1">
      <alignment vertical="center" textRotation="1"/>
    </xf>
    <xf numFmtId="0" fontId="0" fillId="0" borderId="0" xfId="0" applyAlignment="1">
      <alignment vertical="center" textRotation="1"/>
    </xf>
    <xf numFmtId="0" fontId="25" fillId="25" borderId="77" xfId="0" applyFont="1" applyFill="1" applyBorder="1" applyAlignment="1">
      <alignment horizontal="left" wrapText="1" indent="1"/>
    </xf>
    <xf numFmtId="0" fontId="25" fillId="25" borderId="43" xfId="0" applyFont="1" applyFill="1" applyBorder="1" applyAlignment="1">
      <alignment horizontal="left" wrapText="1" indent="1"/>
    </xf>
    <xf numFmtId="0" fontId="25" fillId="25" borderId="43" xfId="0" applyFont="1" applyFill="1" applyBorder="1" applyAlignment="1">
      <alignment horizontal="left" vertical="top" wrapText="1" indent="1"/>
    </xf>
    <xf numFmtId="0" fontId="25" fillId="25" borderId="78" xfId="0" applyFont="1" applyFill="1" applyBorder="1" applyAlignment="1">
      <alignment horizontal="left" vertical="top" wrapText="1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990600</xdr:colOff>
      <xdr:row>2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O155"/>
  <sheetViews>
    <sheetView view="pageBreakPreview" zoomScaleSheetLayoutView="100" workbookViewId="0" topLeftCell="A124">
      <selection activeCell="R141" sqref="R141"/>
    </sheetView>
  </sheetViews>
  <sheetFormatPr defaultColWidth="9.140625" defaultRowHeight="12.75"/>
  <cols>
    <col min="1" max="1" width="3.7109375" style="103" customWidth="1"/>
    <col min="2" max="2" width="16.8515625" style="58" customWidth="1"/>
    <col min="3" max="3" width="8.421875" style="58" customWidth="1"/>
    <col min="4" max="4" width="8.8515625" style="58" customWidth="1"/>
    <col min="5" max="5" width="9.28125" style="45" customWidth="1"/>
    <col min="6" max="6" width="7.28125" style="45" customWidth="1"/>
    <col min="7" max="7" width="6.140625" style="58" customWidth="1"/>
    <col min="8" max="8" width="7.28125" style="58" customWidth="1"/>
    <col min="9" max="9" width="5.57421875" style="58" customWidth="1"/>
    <col min="10" max="10" width="5.7109375" style="58" customWidth="1"/>
    <col min="11" max="11" width="4.57421875" style="58" customWidth="1"/>
    <col min="12" max="12" width="5.28125" style="58" customWidth="1"/>
    <col min="13" max="13" width="5.421875" style="58" customWidth="1"/>
    <col min="14" max="15" width="5.00390625" style="58" customWidth="1"/>
    <col min="16" max="16384" width="8.8515625" style="58" customWidth="1"/>
  </cols>
  <sheetData>
    <row r="1" spans="1:15" ht="25.5" customHeight="1">
      <c r="A1" s="169" t="s">
        <v>246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01"/>
    </row>
    <row r="2" spans="1:15" ht="12.75">
      <c r="A2" s="33">
        <v>1</v>
      </c>
      <c r="B2" s="165" t="s">
        <v>241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46"/>
    </row>
    <row r="3" spans="1:15" ht="9.75" customHeight="1">
      <c r="A3" s="111" t="s">
        <v>242</v>
      </c>
      <c r="B3" s="158" t="s">
        <v>200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46"/>
    </row>
    <row r="4" spans="1:15" ht="9.75" customHeight="1">
      <c r="A4" s="33"/>
      <c r="B4" s="158" t="s">
        <v>184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46"/>
    </row>
    <row r="5" spans="1:15" ht="9.75" customHeight="1">
      <c r="A5" s="33"/>
      <c r="B5" s="158" t="s">
        <v>185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46"/>
    </row>
    <row r="6" spans="1:15" ht="12.75">
      <c r="A6" s="33">
        <v>2</v>
      </c>
      <c r="B6" s="165" t="s">
        <v>222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46"/>
    </row>
    <row r="7" spans="1:15" ht="12.75">
      <c r="A7" s="4">
        <v>3</v>
      </c>
      <c r="B7" s="157" t="s">
        <v>129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"/>
    </row>
    <row r="8" spans="1:15" ht="9.75" customHeight="1">
      <c r="A8" s="33"/>
      <c r="B8" s="217" t="s">
        <v>56</v>
      </c>
      <c r="C8" s="193" t="s">
        <v>55</v>
      </c>
      <c r="D8" s="194"/>
      <c r="E8" s="217" t="s">
        <v>83</v>
      </c>
      <c r="F8" s="219" t="s">
        <v>52</v>
      </c>
      <c r="G8" s="220"/>
      <c r="H8" s="202"/>
      <c r="I8" s="28"/>
      <c r="J8" s="28"/>
      <c r="K8" s="5"/>
      <c r="L8" s="17"/>
      <c r="M8" s="17"/>
      <c r="N8" s="17"/>
      <c r="O8" s="1"/>
    </row>
    <row r="9" spans="1:15" ht="9.75" customHeight="1" thickBot="1">
      <c r="A9" s="33"/>
      <c r="B9" s="218"/>
      <c r="C9" s="104" t="s">
        <v>53</v>
      </c>
      <c r="D9" s="86" t="s">
        <v>54</v>
      </c>
      <c r="E9" s="218"/>
      <c r="F9" s="203"/>
      <c r="G9" s="204"/>
      <c r="H9" s="205"/>
      <c r="I9" s="28"/>
      <c r="J9" s="28"/>
      <c r="K9" s="5"/>
      <c r="L9" s="17"/>
      <c r="M9" s="17"/>
      <c r="N9" s="17"/>
      <c r="O9" s="1"/>
    </row>
    <row r="10" spans="1:15" ht="9.75" customHeight="1" thickBot="1">
      <c r="A10" s="33"/>
      <c r="B10" s="186" t="s">
        <v>51</v>
      </c>
      <c r="C10" s="187"/>
      <c r="D10" s="187"/>
      <c r="E10" s="187"/>
      <c r="F10" s="187"/>
      <c r="G10" s="187"/>
      <c r="H10" s="188"/>
      <c r="I10" s="29"/>
      <c r="J10" s="29"/>
      <c r="K10" s="5"/>
      <c r="L10" s="17"/>
      <c r="M10" s="17"/>
      <c r="N10" s="17"/>
      <c r="O10" s="1"/>
    </row>
    <row r="11" spans="1:15" ht="9.75" customHeight="1">
      <c r="A11" s="33"/>
      <c r="B11" s="85" t="s">
        <v>85</v>
      </c>
      <c r="C11" s="34">
        <v>400</v>
      </c>
      <c r="D11" s="82">
        <v>1100</v>
      </c>
      <c r="E11" s="81" t="s">
        <v>153</v>
      </c>
      <c r="F11" s="214">
        <v>0.3</v>
      </c>
      <c r="G11" s="214"/>
      <c r="H11" s="214"/>
      <c r="I11" s="106"/>
      <c r="J11" s="106"/>
      <c r="K11" s="5"/>
      <c r="L11" s="17"/>
      <c r="M11" s="17"/>
      <c r="N11" s="17"/>
      <c r="O11" s="1"/>
    </row>
    <row r="12" spans="1:15" ht="9.75" customHeight="1">
      <c r="A12" s="33"/>
      <c r="B12" s="208" t="s">
        <v>86</v>
      </c>
      <c r="C12" s="100">
        <v>1200</v>
      </c>
      <c r="D12" s="94">
        <v>2100</v>
      </c>
      <c r="E12" s="105" t="s">
        <v>153</v>
      </c>
      <c r="F12" s="215">
        <v>0.3</v>
      </c>
      <c r="G12" s="215"/>
      <c r="H12" s="215"/>
      <c r="I12" s="106"/>
      <c r="J12" s="106"/>
      <c r="K12" s="5"/>
      <c r="L12" s="17"/>
      <c r="M12" s="17"/>
      <c r="N12" s="17"/>
      <c r="O12" s="1"/>
    </row>
    <row r="13" spans="1:15" ht="9.75" customHeight="1">
      <c r="A13" s="33"/>
      <c r="B13" s="206"/>
      <c r="C13" s="100">
        <v>2100</v>
      </c>
      <c r="D13" s="94">
        <v>2100</v>
      </c>
      <c r="E13" s="107" t="s">
        <v>68</v>
      </c>
      <c r="F13" s="215" t="s">
        <v>68</v>
      </c>
      <c r="G13" s="215"/>
      <c r="H13" s="215"/>
      <c r="I13" s="106"/>
      <c r="J13" s="106"/>
      <c r="K13" s="5"/>
      <c r="L13" s="17"/>
      <c r="M13" s="17"/>
      <c r="N13" s="17"/>
      <c r="O13" s="1"/>
    </row>
    <row r="14" spans="1:15" ht="9.75" customHeight="1">
      <c r="A14" s="33"/>
      <c r="B14" s="206"/>
      <c r="C14" s="100">
        <v>2100</v>
      </c>
      <c r="D14" s="94">
        <v>2300</v>
      </c>
      <c r="E14" s="105" t="s">
        <v>153</v>
      </c>
      <c r="F14" s="215">
        <v>0.3</v>
      </c>
      <c r="G14" s="215"/>
      <c r="H14" s="215"/>
      <c r="I14" s="106"/>
      <c r="J14" s="106"/>
      <c r="K14" s="5"/>
      <c r="L14" s="17"/>
      <c r="M14" s="17"/>
      <c r="N14" s="17"/>
      <c r="O14" s="1"/>
    </row>
    <row r="15" spans="1:15" ht="9.75" customHeight="1">
      <c r="A15" s="33"/>
      <c r="B15" s="206"/>
      <c r="C15" s="100">
        <v>2300</v>
      </c>
      <c r="D15" s="94">
        <v>2500</v>
      </c>
      <c r="E15" s="105" t="s">
        <v>153</v>
      </c>
      <c r="F15" s="215">
        <v>0.5</v>
      </c>
      <c r="G15" s="215"/>
      <c r="H15" s="215"/>
      <c r="I15" s="106"/>
      <c r="J15" s="106"/>
      <c r="K15" s="5"/>
      <c r="L15" s="17"/>
      <c r="M15" s="17"/>
      <c r="N15" s="17"/>
      <c r="O15" s="1"/>
    </row>
    <row r="16" spans="1:15" ht="9.75" customHeight="1">
      <c r="A16" s="33"/>
      <c r="B16" s="207"/>
      <c r="C16" s="100">
        <v>2500</v>
      </c>
      <c r="D16" s="94">
        <v>2900</v>
      </c>
      <c r="E16" s="105" t="s">
        <v>153</v>
      </c>
      <c r="F16" s="215">
        <v>1</v>
      </c>
      <c r="G16" s="215"/>
      <c r="H16" s="215"/>
      <c r="I16" s="106"/>
      <c r="J16" s="106"/>
      <c r="K16" s="5"/>
      <c r="L16" s="17"/>
      <c r="M16" s="17"/>
      <c r="N16" s="17"/>
      <c r="O16" s="1"/>
    </row>
    <row r="17" spans="1:15" ht="9.75" customHeight="1" thickBot="1">
      <c r="A17" s="33"/>
      <c r="B17" s="195" t="s">
        <v>135</v>
      </c>
      <c r="C17" s="196"/>
      <c r="D17" s="196"/>
      <c r="E17" s="197"/>
      <c r="F17" s="201" t="s">
        <v>68</v>
      </c>
      <c r="G17" s="201"/>
      <c r="H17" s="201"/>
      <c r="I17" s="106"/>
      <c r="J17" s="106"/>
      <c r="K17" s="5"/>
      <c r="L17" s="17"/>
      <c r="M17" s="17"/>
      <c r="N17" s="17"/>
      <c r="O17" s="1"/>
    </row>
    <row r="18" spans="1:15" ht="9.75" customHeight="1" thickBot="1">
      <c r="A18" s="33"/>
      <c r="B18" s="186" t="s">
        <v>84</v>
      </c>
      <c r="C18" s="187"/>
      <c r="D18" s="187"/>
      <c r="E18" s="187"/>
      <c r="F18" s="187"/>
      <c r="G18" s="187"/>
      <c r="H18" s="188"/>
      <c r="I18" s="29"/>
      <c r="J18" s="29"/>
      <c r="K18" s="5"/>
      <c r="L18" s="17"/>
      <c r="M18" s="17"/>
      <c r="N18" s="17"/>
      <c r="O18" s="1"/>
    </row>
    <row r="19" spans="1:15" ht="9.75" customHeight="1">
      <c r="A19" s="33"/>
      <c r="B19" s="206" t="s">
        <v>85</v>
      </c>
      <c r="C19" s="34">
        <v>500</v>
      </c>
      <c r="D19" s="82">
        <v>1000</v>
      </c>
      <c r="E19" s="34">
        <v>50</v>
      </c>
      <c r="F19" s="214" t="s">
        <v>68</v>
      </c>
      <c r="G19" s="214"/>
      <c r="H19" s="214"/>
      <c r="I19" s="106"/>
      <c r="J19" s="106"/>
      <c r="K19" s="5"/>
      <c r="L19" s="17"/>
      <c r="M19" s="17"/>
      <c r="N19" s="17"/>
      <c r="O19" s="1"/>
    </row>
    <row r="20" spans="1:15" ht="9.75" customHeight="1">
      <c r="A20" s="33"/>
      <c r="B20" s="207"/>
      <c r="C20" s="100">
        <v>400</v>
      </c>
      <c r="D20" s="94">
        <v>1100</v>
      </c>
      <c r="E20" s="105" t="s">
        <v>153</v>
      </c>
      <c r="F20" s="215">
        <v>0.3</v>
      </c>
      <c r="G20" s="215"/>
      <c r="H20" s="215"/>
      <c r="I20" s="106"/>
      <c r="J20" s="106"/>
      <c r="K20" s="5"/>
      <c r="L20" s="17"/>
      <c r="M20" s="17"/>
      <c r="N20" s="17"/>
      <c r="O20" s="1"/>
    </row>
    <row r="21" spans="1:15" ht="9.75" customHeight="1">
      <c r="A21" s="33"/>
      <c r="B21" s="208" t="s">
        <v>86</v>
      </c>
      <c r="C21" s="100">
        <v>1800</v>
      </c>
      <c r="D21" s="94">
        <v>2900</v>
      </c>
      <c r="E21" s="108">
        <v>100</v>
      </c>
      <c r="F21" s="215" t="s">
        <v>68</v>
      </c>
      <c r="G21" s="215"/>
      <c r="H21" s="215"/>
      <c r="I21" s="106"/>
      <c r="J21" s="106"/>
      <c r="K21" s="5"/>
      <c r="L21" s="17"/>
      <c r="M21" s="17"/>
      <c r="N21" s="17"/>
      <c r="O21" s="1"/>
    </row>
    <row r="22" spans="1:15" ht="9.75" customHeight="1">
      <c r="A22" s="33"/>
      <c r="B22" s="206"/>
      <c r="C22" s="100">
        <v>1200</v>
      </c>
      <c r="D22" s="94">
        <v>2300</v>
      </c>
      <c r="E22" s="108" t="s">
        <v>153</v>
      </c>
      <c r="F22" s="215">
        <v>0.3</v>
      </c>
      <c r="G22" s="215"/>
      <c r="H22" s="215"/>
      <c r="I22" s="106"/>
      <c r="J22" s="106"/>
      <c r="K22" s="5"/>
      <c r="L22" s="17"/>
      <c r="M22" s="17"/>
      <c r="N22" s="17"/>
      <c r="O22" s="1"/>
    </row>
    <row r="23" spans="1:15" ht="9.75" customHeight="1">
      <c r="A23" s="33"/>
      <c r="B23" s="206"/>
      <c r="C23" s="100">
        <v>2300</v>
      </c>
      <c r="D23" s="94">
        <v>2500</v>
      </c>
      <c r="E23" s="108" t="s">
        <v>153</v>
      </c>
      <c r="F23" s="215">
        <v>0.5</v>
      </c>
      <c r="G23" s="215"/>
      <c r="H23" s="215"/>
      <c r="I23" s="106"/>
      <c r="J23" s="106"/>
      <c r="K23" s="5"/>
      <c r="L23" s="17"/>
      <c r="M23" s="17"/>
      <c r="N23" s="17"/>
      <c r="O23" s="1"/>
    </row>
    <row r="24" spans="1:15" ht="9.75" customHeight="1" thickBot="1">
      <c r="A24" s="33"/>
      <c r="B24" s="206"/>
      <c r="C24" s="104">
        <v>2500</v>
      </c>
      <c r="D24" s="86">
        <v>2900</v>
      </c>
      <c r="E24" s="119" t="s">
        <v>153</v>
      </c>
      <c r="F24" s="201">
        <v>1</v>
      </c>
      <c r="G24" s="201"/>
      <c r="H24" s="201"/>
      <c r="I24" s="106"/>
      <c r="J24" s="106"/>
      <c r="K24" s="5"/>
      <c r="L24" s="17"/>
      <c r="M24" s="17"/>
      <c r="N24" s="17"/>
      <c r="O24" s="1"/>
    </row>
    <row r="25" spans="1:15" ht="9.75" customHeight="1" thickBot="1">
      <c r="A25" s="33"/>
      <c r="B25" s="186" t="s">
        <v>194</v>
      </c>
      <c r="C25" s="187"/>
      <c r="D25" s="187"/>
      <c r="E25" s="187"/>
      <c r="F25" s="187"/>
      <c r="G25" s="187"/>
      <c r="H25" s="188"/>
      <c r="I25" s="29"/>
      <c r="J25" s="29"/>
      <c r="K25" s="5"/>
      <c r="L25" s="17"/>
      <c r="M25" s="17"/>
      <c r="N25" s="17"/>
      <c r="O25" s="1"/>
    </row>
    <row r="26" spans="1:15" ht="9.75" customHeight="1">
      <c r="A26" s="33"/>
      <c r="B26" s="85" t="s">
        <v>85</v>
      </c>
      <c r="C26" s="34">
        <v>80</v>
      </c>
      <c r="D26" s="82">
        <v>210</v>
      </c>
      <c r="E26" s="34">
        <v>10</v>
      </c>
      <c r="F26" s="212" t="s">
        <v>113</v>
      </c>
      <c r="G26" s="212"/>
      <c r="H26" s="212"/>
      <c r="I26" s="10"/>
      <c r="J26" s="10"/>
      <c r="K26" s="5"/>
      <c r="L26" s="17"/>
      <c r="M26" s="17"/>
      <c r="N26" s="17"/>
      <c r="O26" s="1"/>
    </row>
    <row r="27" spans="1:15" ht="9.75" customHeight="1">
      <c r="A27" s="33"/>
      <c r="B27" s="213" t="s">
        <v>87</v>
      </c>
      <c r="C27" s="100">
        <v>2200</v>
      </c>
      <c r="D27" s="94">
        <v>2200</v>
      </c>
      <c r="E27" s="100" t="s">
        <v>68</v>
      </c>
      <c r="F27" s="216" t="s">
        <v>68</v>
      </c>
      <c r="G27" s="216"/>
      <c r="H27" s="216"/>
      <c r="I27" s="28"/>
      <c r="J27" s="28"/>
      <c r="K27" s="5"/>
      <c r="L27" s="17"/>
      <c r="M27" s="17"/>
      <c r="N27" s="17"/>
      <c r="O27" s="1"/>
    </row>
    <row r="28" spans="1:15" ht="9.75" customHeight="1">
      <c r="A28" s="33"/>
      <c r="B28" s="213"/>
      <c r="C28" s="100">
        <v>2200</v>
      </c>
      <c r="D28" s="94">
        <v>2400</v>
      </c>
      <c r="E28" s="100">
        <v>100</v>
      </c>
      <c r="F28" s="215">
        <v>0.3</v>
      </c>
      <c r="G28" s="215"/>
      <c r="H28" s="215"/>
      <c r="I28" s="106"/>
      <c r="J28" s="106"/>
      <c r="K28" s="5"/>
      <c r="L28" s="17"/>
      <c r="M28" s="17"/>
      <c r="N28" s="17"/>
      <c r="O28" s="1"/>
    </row>
    <row r="29" spans="1:15" ht="9.75" customHeight="1">
      <c r="A29" s="33"/>
      <c r="B29" s="213"/>
      <c r="C29" s="100">
        <v>2400</v>
      </c>
      <c r="D29" s="94">
        <v>2600</v>
      </c>
      <c r="E29" s="100">
        <v>100</v>
      </c>
      <c r="F29" s="215">
        <v>0.5</v>
      </c>
      <c r="G29" s="215"/>
      <c r="H29" s="215"/>
      <c r="I29" s="106"/>
      <c r="J29" s="106"/>
      <c r="K29" s="5"/>
      <c r="L29" s="17"/>
      <c r="M29" s="17"/>
      <c r="N29" s="17"/>
      <c r="O29" s="1"/>
    </row>
    <row r="30" spans="1:15" ht="9.75" customHeight="1">
      <c r="A30" s="33"/>
      <c r="B30" s="213"/>
      <c r="C30" s="100">
        <v>2600</v>
      </c>
      <c r="D30" s="94">
        <v>2970</v>
      </c>
      <c r="E30" s="100">
        <v>100</v>
      </c>
      <c r="F30" s="215">
        <v>1</v>
      </c>
      <c r="G30" s="215"/>
      <c r="H30" s="215"/>
      <c r="I30" s="106"/>
      <c r="J30" s="106"/>
      <c r="K30" s="5"/>
      <c r="L30" s="17"/>
      <c r="M30" s="17"/>
      <c r="N30" s="17"/>
      <c r="O30" s="1"/>
    </row>
    <row r="31" spans="1:15" ht="9.75" customHeight="1" thickBot="1">
      <c r="A31" s="33"/>
      <c r="B31" s="120" t="s">
        <v>207</v>
      </c>
      <c r="C31" s="167" t="s">
        <v>197</v>
      </c>
      <c r="D31" s="167"/>
      <c r="E31" s="167"/>
      <c r="F31" s="167"/>
      <c r="G31" s="167"/>
      <c r="H31" s="167"/>
      <c r="I31" s="30"/>
      <c r="J31" s="30"/>
      <c r="K31" s="30"/>
      <c r="L31" s="30"/>
      <c r="M31" s="30"/>
      <c r="N31" s="17"/>
      <c r="O31" s="1"/>
    </row>
    <row r="32" spans="1:15" ht="9.75" customHeight="1" thickBot="1">
      <c r="A32" s="33"/>
      <c r="B32" s="209" t="s">
        <v>195</v>
      </c>
      <c r="C32" s="210"/>
      <c r="D32" s="210"/>
      <c r="E32" s="210"/>
      <c r="F32" s="210"/>
      <c r="G32" s="210"/>
      <c r="H32" s="211"/>
      <c r="I32" s="29"/>
      <c r="J32" s="29"/>
      <c r="K32" s="5"/>
      <c r="L32" s="17"/>
      <c r="M32" s="17"/>
      <c r="N32" s="17"/>
      <c r="O32" s="1"/>
    </row>
    <row r="33" spans="1:15" ht="9.75" customHeight="1">
      <c r="A33" s="33"/>
      <c r="B33" s="206" t="s">
        <v>85</v>
      </c>
      <c r="C33" s="34">
        <v>60</v>
      </c>
      <c r="D33" s="82">
        <v>80</v>
      </c>
      <c r="E33" s="34">
        <v>10</v>
      </c>
      <c r="F33" s="214">
        <v>0.3</v>
      </c>
      <c r="G33" s="214"/>
      <c r="H33" s="214"/>
      <c r="I33" s="106"/>
      <c r="J33" s="106"/>
      <c r="K33" s="5"/>
      <c r="L33" s="17"/>
      <c r="M33" s="17"/>
      <c r="N33" s="17"/>
      <c r="O33" s="1"/>
    </row>
    <row r="34" spans="1:15" ht="9.75" customHeight="1">
      <c r="A34" s="33"/>
      <c r="B34" s="207"/>
      <c r="C34" s="100">
        <v>80</v>
      </c>
      <c r="D34" s="94">
        <v>220</v>
      </c>
      <c r="E34" s="100">
        <v>10</v>
      </c>
      <c r="F34" s="216" t="s">
        <v>113</v>
      </c>
      <c r="G34" s="216"/>
      <c r="H34" s="216"/>
      <c r="I34" s="10"/>
      <c r="J34" s="10"/>
      <c r="K34" s="5"/>
      <c r="L34" s="17"/>
      <c r="M34" s="17"/>
      <c r="N34" s="17"/>
      <c r="O34" s="1"/>
    </row>
    <row r="35" spans="1:15" ht="9.75" customHeight="1">
      <c r="A35" s="33"/>
      <c r="B35" s="208" t="s">
        <v>87</v>
      </c>
      <c r="C35" s="100">
        <v>2250</v>
      </c>
      <c r="D35" s="94">
        <v>2250</v>
      </c>
      <c r="E35" s="100" t="s">
        <v>68</v>
      </c>
      <c r="F35" s="216" t="s">
        <v>68</v>
      </c>
      <c r="G35" s="216"/>
      <c r="H35" s="216"/>
      <c r="I35" s="28"/>
      <c r="J35" s="28"/>
      <c r="K35" s="5"/>
      <c r="L35" s="17"/>
      <c r="M35" s="17"/>
      <c r="N35" s="17"/>
      <c r="O35" s="1"/>
    </row>
    <row r="36" spans="1:15" ht="9.75" customHeight="1">
      <c r="A36" s="33"/>
      <c r="B36" s="206"/>
      <c r="C36" s="100">
        <v>2250</v>
      </c>
      <c r="D36" s="94">
        <v>2450</v>
      </c>
      <c r="E36" s="109">
        <v>150</v>
      </c>
      <c r="F36" s="215">
        <v>0.3</v>
      </c>
      <c r="G36" s="215"/>
      <c r="H36" s="215"/>
      <c r="I36" s="106"/>
      <c r="J36" s="106"/>
      <c r="K36" s="5"/>
      <c r="L36" s="17"/>
      <c r="M36" s="17"/>
      <c r="N36" s="17"/>
      <c r="O36" s="1"/>
    </row>
    <row r="37" spans="1:15" ht="9.75" customHeight="1">
      <c r="A37" s="33"/>
      <c r="B37" s="206"/>
      <c r="C37" s="100">
        <v>2450</v>
      </c>
      <c r="D37" s="94">
        <v>2650</v>
      </c>
      <c r="E37" s="109">
        <v>150</v>
      </c>
      <c r="F37" s="215">
        <v>0.5</v>
      </c>
      <c r="G37" s="215"/>
      <c r="H37" s="215"/>
      <c r="I37" s="106"/>
      <c r="J37" s="106"/>
      <c r="K37" s="5"/>
      <c r="L37" s="17"/>
      <c r="M37" s="17"/>
      <c r="N37" s="17"/>
      <c r="O37" s="1"/>
    </row>
    <row r="38" spans="1:15" ht="9.75" customHeight="1">
      <c r="A38" s="33"/>
      <c r="B38" s="207"/>
      <c r="C38" s="100">
        <v>2650</v>
      </c>
      <c r="D38" s="94">
        <v>2970</v>
      </c>
      <c r="E38" s="109">
        <v>150</v>
      </c>
      <c r="F38" s="215">
        <v>1</v>
      </c>
      <c r="G38" s="215"/>
      <c r="H38" s="215"/>
      <c r="I38" s="106"/>
      <c r="J38" s="106"/>
      <c r="K38" s="5"/>
      <c r="L38" s="17"/>
      <c r="M38" s="17"/>
      <c r="N38" s="17"/>
      <c r="O38" s="1"/>
    </row>
    <row r="39" spans="1:15" ht="9.75" customHeight="1" thickBot="1">
      <c r="A39" s="33"/>
      <c r="B39" s="121" t="s">
        <v>206</v>
      </c>
      <c r="C39" s="167" t="s">
        <v>197</v>
      </c>
      <c r="D39" s="167"/>
      <c r="E39" s="167"/>
      <c r="F39" s="167"/>
      <c r="G39" s="167"/>
      <c r="H39" s="167"/>
      <c r="I39" s="30"/>
      <c r="J39" s="30"/>
      <c r="K39" s="30"/>
      <c r="L39" s="30"/>
      <c r="M39" s="30"/>
      <c r="N39" s="17"/>
      <c r="O39" s="1"/>
    </row>
    <row r="40" spans="1:15" ht="9.75" customHeight="1" thickBot="1">
      <c r="A40" s="33"/>
      <c r="B40" s="209" t="s">
        <v>196</v>
      </c>
      <c r="C40" s="210"/>
      <c r="D40" s="210"/>
      <c r="E40" s="210"/>
      <c r="F40" s="210"/>
      <c r="G40" s="210"/>
      <c r="H40" s="211"/>
      <c r="I40" s="29"/>
      <c r="J40" s="29"/>
      <c r="K40" s="5"/>
      <c r="L40" s="17"/>
      <c r="M40" s="17"/>
      <c r="N40" s="17"/>
      <c r="O40" s="1"/>
    </row>
    <row r="41" spans="1:15" ht="9.75" customHeight="1">
      <c r="A41" s="33"/>
      <c r="B41" s="85" t="s">
        <v>85</v>
      </c>
      <c r="C41" s="34">
        <v>80</v>
      </c>
      <c r="D41" s="82">
        <v>220</v>
      </c>
      <c r="E41" s="35">
        <v>10</v>
      </c>
      <c r="F41" s="212" t="s">
        <v>113</v>
      </c>
      <c r="G41" s="212"/>
      <c r="H41" s="212"/>
      <c r="I41" s="10"/>
      <c r="J41" s="10"/>
      <c r="K41" s="5"/>
      <c r="L41" s="17"/>
      <c r="M41" s="17"/>
      <c r="N41" s="17"/>
      <c r="O41" s="1"/>
    </row>
    <row r="42" spans="1:15" ht="9.75" customHeight="1">
      <c r="A42" s="33"/>
      <c r="B42" s="208" t="s">
        <v>87</v>
      </c>
      <c r="C42" s="100">
        <v>2250</v>
      </c>
      <c r="D42" s="94">
        <v>2250</v>
      </c>
      <c r="E42" s="100" t="s">
        <v>68</v>
      </c>
      <c r="F42" s="216" t="s">
        <v>68</v>
      </c>
      <c r="G42" s="216"/>
      <c r="H42" s="216"/>
      <c r="I42" s="28"/>
      <c r="J42" s="28"/>
      <c r="K42" s="5"/>
      <c r="L42" s="17"/>
      <c r="M42" s="17"/>
      <c r="N42" s="17"/>
      <c r="O42" s="1"/>
    </row>
    <row r="43" spans="1:15" ht="9.75" customHeight="1">
      <c r="A43" s="33"/>
      <c r="B43" s="206"/>
      <c r="C43" s="100">
        <v>2250</v>
      </c>
      <c r="D43" s="94">
        <v>2450</v>
      </c>
      <c r="E43" s="109">
        <v>150</v>
      </c>
      <c r="F43" s="215">
        <v>0.3</v>
      </c>
      <c r="G43" s="215"/>
      <c r="H43" s="215"/>
      <c r="I43" s="106"/>
      <c r="J43" s="106"/>
      <c r="K43" s="5"/>
      <c r="L43" s="17"/>
      <c r="M43" s="17"/>
      <c r="N43" s="17"/>
      <c r="O43" s="1"/>
    </row>
    <row r="44" spans="1:15" ht="9.75" customHeight="1">
      <c r="A44" s="33"/>
      <c r="B44" s="206"/>
      <c r="C44" s="100">
        <v>2450</v>
      </c>
      <c r="D44" s="94">
        <v>2650</v>
      </c>
      <c r="E44" s="109">
        <v>150</v>
      </c>
      <c r="F44" s="215">
        <v>0.5</v>
      </c>
      <c r="G44" s="215"/>
      <c r="H44" s="215"/>
      <c r="I44" s="106"/>
      <c r="J44" s="106"/>
      <c r="K44" s="5"/>
      <c r="L44" s="17"/>
      <c r="M44" s="17"/>
      <c r="N44" s="17"/>
      <c r="O44" s="1"/>
    </row>
    <row r="45" spans="1:15" ht="9.75" customHeight="1" thickBot="1">
      <c r="A45" s="33"/>
      <c r="B45" s="206"/>
      <c r="C45" s="104">
        <v>2650</v>
      </c>
      <c r="D45" s="86">
        <v>2970</v>
      </c>
      <c r="E45" s="122">
        <v>150</v>
      </c>
      <c r="F45" s="201">
        <v>1</v>
      </c>
      <c r="G45" s="201"/>
      <c r="H45" s="201"/>
      <c r="I45" s="106"/>
      <c r="J45" s="106"/>
      <c r="K45" s="5"/>
      <c r="L45" s="17"/>
      <c r="M45" s="17"/>
      <c r="N45" s="17"/>
      <c r="O45" s="1"/>
    </row>
    <row r="46" spans="1:15" ht="9.75" customHeight="1" thickBot="1">
      <c r="A46" s="33"/>
      <c r="B46" s="198" t="s">
        <v>5</v>
      </c>
      <c r="C46" s="199"/>
      <c r="D46" s="199"/>
      <c r="E46" s="199"/>
      <c r="F46" s="199"/>
      <c r="G46" s="199"/>
      <c r="H46" s="200"/>
      <c r="I46" s="29"/>
      <c r="J46" s="29"/>
      <c r="K46" s="5"/>
      <c r="L46" s="17"/>
      <c r="M46" s="17"/>
      <c r="N46" s="17"/>
      <c r="O46" s="1"/>
    </row>
    <row r="47" spans="1:15" ht="9.75" customHeight="1">
      <c r="A47" s="33"/>
      <c r="B47" s="206" t="s">
        <v>85</v>
      </c>
      <c r="C47" s="34">
        <v>60</v>
      </c>
      <c r="D47" s="34">
        <v>180</v>
      </c>
      <c r="E47" s="34">
        <v>20</v>
      </c>
      <c r="F47" s="214">
        <v>0.3</v>
      </c>
      <c r="G47" s="214"/>
      <c r="H47" s="214"/>
      <c r="I47" s="106"/>
      <c r="J47" s="106"/>
      <c r="K47" s="5"/>
      <c r="L47" s="17"/>
      <c r="M47" s="17"/>
      <c r="N47" s="17"/>
      <c r="O47" s="1"/>
    </row>
    <row r="48" spans="1:15" ht="9.75" customHeight="1">
      <c r="A48" s="33"/>
      <c r="B48" s="206"/>
      <c r="C48" s="100">
        <v>180</v>
      </c>
      <c r="D48" s="94">
        <v>215</v>
      </c>
      <c r="E48" s="109">
        <v>20</v>
      </c>
      <c r="F48" s="215">
        <v>0.3</v>
      </c>
      <c r="G48" s="215"/>
      <c r="H48" s="215"/>
      <c r="I48" s="106"/>
      <c r="J48" s="106"/>
      <c r="K48" s="5"/>
      <c r="L48" s="17"/>
      <c r="M48" s="17"/>
      <c r="N48" s="17"/>
      <c r="O48" s="1"/>
    </row>
    <row r="49" spans="1:15" ht="9.75" customHeight="1">
      <c r="A49" s="33"/>
      <c r="B49" s="207"/>
      <c r="C49" s="100">
        <v>215</v>
      </c>
      <c r="D49" s="94">
        <v>800</v>
      </c>
      <c r="E49" s="109">
        <v>20</v>
      </c>
      <c r="F49" s="216" t="s">
        <v>113</v>
      </c>
      <c r="G49" s="216"/>
      <c r="H49" s="216"/>
      <c r="I49" s="10"/>
      <c r="J49" s="10"/>
      <c r="K49" s="5"/>
      <c r="L49" s="17"/>
      <c r="M49" s="17"/>
      <c r="N49" s="17"/>
      <c r="O49" s="1"/>
    </row>
    <row r="50" spans="1:15" ht="9.75" customHeight="1">
      <c r="A50" s="33"/>
      <c r="B50" s="208" t="s">
        <v>87</v>
      </c>
      <c r="C50" s="100">
        <v>2170</v>
      </c>
      <c r="D50" s="94">
        <v>2170</v>
      </c>
      <c r="E50" s="109" t="s">
        <v>68</v>
      </c>
      <c r="F50" s="216" t="s">
        <v>68</v>
      </c>
      <c r="G50" s="216"/>
      <c r="H50" s="216"/>
      <c r="I50" s="28"/>
      <c r="J50" s="28"/>
      <c r="K50" s="5"/>
      <c r="L50" s="17"/>
      <c r="M50" s="17"/>
      <c r="N50" s="17"/>
      <c r="O50" s="1"/>
    </row>
    <row r="51" spans="1:15" ht="9.75" customHeight="1">
      <c r="A51" s="33"/>
      <c r="B51" s="206"/>
      <c r="C51" s="100">
        <v>2170</v>
      </c>
      <c r="D51" s="94">
        <v>2370</v>
      </c>
      <c r="E51" s="109">
        <v>70</v>
      </c>
      <c r="F51" s="215">
        <v>0.3</v>
      </c>
      <c r="G51" s="215"/>
      <c r="H51" s="215"/>
      <c r="I51" s="106"/>
      <c r="J51" s="106"/>
      <c r="K51" s="5"/>
      <c r="L51" s="17"/>
      <c r="M51" s="17"/>
      <c r="N51" s="17"/>
      <c r="O51" s="1"/>
    </row>
    <row r="52" spans="1:15" ht="9.75" customHeight="1">
      <c r="A52" s="33"/>
      <c r="B52" s="206"/>
      <c r="C52" s="100">
        <v>2370</v>
      </c>
      <c r="D52" s="94">
        <v>2570</v>
      </c>
      <c r="E52" s="109">
        <v>70</v>
      </c>
      <c r="F52" s="215">
        <v>0.5</v>
      </c>
      <c r="G52" s="215"/>
      <c r="H52" s="215"/>
      <c r="I52" s="106"/>
      <c r="J52" s="106"/>
      <c r="K52" s="5"/>
      <c r="L52" s="17"/>
      <c r="M52" s="17"/>
      <c r="N52" s="17"/>
      <c r="O52" s="1"/>
    </row>
    <row r="53" spans="1:15" ht="9.75" customHeight="1">
      <c r="A53" s="33"/>
      <c r="B53" s="207"/>
      <c r="C53" s="100">
        <v>2570</v>
      </c>
      <c r="D53" s="94">
        <v>2970</v>
      </c>
      <c r="E53" s="109">
        <v>70</v>
      </c>
      <c r="F53" s="215">
        <v>1</v>
      </c>
      <c r="G53" s="215"/>
      <c r="H53" s="215"/>
      <c r="I53" s="106"/>
      <c r="J53" s="106"/>
      <c r="K53" s="5"/>
      <c r="L53" s="17"/>
      <c r="M53" s="17"/>
      <c r="N53" s="17"/>
      <c r="O53" s="1"/>
    </row>
    <row r="54" spans="1:15" ht="9.75" customHeight="1" thickBot="1">
      <c r="A54" s="33"/>
      <c r="B54" s="168" t="s">
        <v>188</v>
      </c>
      <c r="C54" s="168"/>
      <c r="D54" s="168"/>
      <c r="E54" s="168"/>
      <c r="F54" s="168"/>
      <c r="G54" s="168"/>
      <c r="H54" s="168"/>
      <c r="I54" s="106"/>
      <c r="J54" s="106"/>
      <c r="K54" s="5"/>
      <c r="L54" s="17"/>
      <c r="M54" s="17"/>
      <c r="N54" s="17"/>
      <c r="O54" s="1"/>
    </row>
    <row r="55" spans="1:15" ht="9.75" customHeight="1" thickBot="1">
      <c r="A55" s="33"/>
      <c r="B55" s="186" t="s">
        <v>18</v>
      </c>
      <c r="C55" s="187"/>
      <c r="D55" s="187"/>
      <c r="E55" s="187"/>
      <c r="F55" s="187"/>
      <c r="G55" s="187"/>
      <c r="H55" s="188"/>
      <c r="I55" s="33"/>
      <c r="J55" s="29"/>
      <c r="K55" s="5"/>
      <c r="L55" s="17"/>
      <c r="M55" s="17"/>
      <c r="N55" s="17"/>
      <c r="O55" s="1"/>
    </row>
    <row r="56" spans="1:15" ht="9.75" customHeight="1">
      <c r="A56" s="33"/>
      <c r="B56" s="206" t="s">
        <v>85</v>
      </c>
      <c r="C56" s="34">
        <v>40</v>
      </c>
      <c r="D56" s="82">
        <v>125</v>
      </c>
      <c r="E56" s="35">
        <v>20</v>
      </c>
      <c r="F56" s="214">
        <v>0.3</v>
      </c>
      <c r="G56" s="214"/>
      <c r="H56" s="214"/>
      <c r="I56" s="106"/>
      <c r="J56" s="106"/>
      <c r="K56" s="5"/>
      <c r="L56" s="17"/>
      <c r="M56" s="17"/>
      <c r="N56" s="17"/>
      <c r="O56" s="1"/>
    </row>
    <row r="57" spans="1:15" ht="9.75" customHeight="1">
      <c r="A57" s="33"/>
      <c r="B57" s="207"/>
      <c r="C57" s="100">
        <v>125</v>
      </c>
      <c r="D57" s="94">
        <v>800</v>
      </c>
      <c r="E57" s="109">
        <v>20</v>
      </c>
      <c r="F57" s="216" t="s">
        <v>113</v>
      </c>
      <c r="G57" s="216"/>
      <c r="H57" s="216"/>
      <c r="I57" s="28"/>
      <c r="J57" s="10"/>
      <c r="K57" s="5"/>
      <c r="L57" s="17"/>
      <c r="M57" s="17"/>
      <c r="N57" s="17"/>
      <c r="O57" s="1"/>
    </row>
    <row r="58" spans="1:15" ht="9.75" customHeight="1">
      <c r="A58" s="8"/>
      <c r="B58" s="170" t="s">
        <v>89</v>
      </c>
      <c r="C58" s="171"/>
      <c r="D58" s="171"/>
      <c r="E58" s="172"/>
      <c r="F58" s="215" t="s">
        <v>88</v>
      </c>
      <c r="G58" s="215"/>
      <c r="H58" s="215"/>
      <c r="I58" s="106"/>
      <c r="J58" s="110"/>
      <c r="K58" s="5"/>
      <c r="L58" s="17"/>
      <c r="M58" s="17"/>
      <c r="N58" s="17"/>
      <c r="O58" s="1"/>
    </row>
    <row r="59" spans="1:15" ht="9.75" customHeight="1">
      <c r="A59" s="8"/>
      <c r="B59" s="155" t="s">
        <v>87</v>
      </c>
      <c r="C59" s="100">
        <v>2150</v>
      </c>
      <c r="D59" s="94">
        <v>2450</v>
      </c>
      <c r="E59" s="109">
        <v>150</v>
      </c>
      <c r="F59" s="215">
        <v>0.3</v>
      </c>
      <c r="G59" s="215"/>
      <c r="H59" s="215"/>
      <c r="I59" s="106"/>
      <c r="J59" s="106"/>
      <c r="K59" s="5"/>
      <c r="L59" s="17"/>
      <c r="M59" s="17"/>
      <c r="N59" s="17"/>
      <c r="O59" s="1"/>
    </row>
    <row r="60" spans="1:15" ht="9.75" customHeight="1">
      <c r="A60" s="8"/>
      <c r="B60" s="156"/>
      <c r="C60" s="100">
        <v>2450</v>
      </c>
      <c r="D60" s="94">
        <v>2650</v>
      </c>
      <c r="E60" s="109">
        <v>150</v>
      </c>
      <c r="F60" s="215">
        <v>0.5</v>
      </c>
      <c r="G60" s="215"/>
      <c r="H60" s="215"/>
      <c r="I60" s="106"/>
      <c r="J60" s="106"/>
      <c r="K60" s="5"/>
      <c r="L60" s="17"/>
      <c r="M60" s="17"/>
      <c r="N60" s="17"/>
      <c r="O60" s="1"/>
    </row>
    <row r="61" spans="1:15" ht="9.75" customHeight="1" thickBot="1">
      <c r="A61" s="8"/>
      <c r="B61" s="156"/>
      <c r="C61" s="104">
        <v>2650</v>
      </c>
      <c r="D61" s="86">
        <v>2970</v>
      </c>
      <c r="E61" s="122">
        <v>150</v>
      </c>
      <c r="F61" s="201">
        <v>1</v>
      </c>
      <c r="G61" s="201"/>
      <c r="H61" s="201"/>
      <c r="I61" s="106"/>
      <c r="J61" s="106"/>
      <c r="K61" s="5"/>
      <c r="L61" s="17"/>
      <c r="M61" s="17"/>
      <c r="N61" s="17"/>
      <c r="O61" s="1"/>
    </row>
    <row r="62" spans="1:15" ht="9.75" customHeight="1" thickBot="1">
      <c r="A62" s="33"/>
      <c r="B62" s="186" t="s">
        <v>20</v>
      </c>
      <c r="C62" s="187"/>
      <c r="D62" s="187"/>
      <c r="E62" s="187"/>
      <c r="F62" s="187"/>
      <c r="G62" s="187"/>
      <c r="H62" s="188"/>
      <c r="I62" s="33"/>
      <c r="J62" s="29"/>
      <c r="K62" s="5"/>
      <c r="L62" s="17"/>
      <c r="M62" s="17"/>
      <c r="N62" s="17"/>
      <c r="O62" s="1"/>
    </row>
    <row r="63" spans="1:15" ht="9.75" customHeight="1">
      <c r="A63" s="33"/>
      <c r="B63" s="85" t="s">
        <v>85</v>
      </c>
      <c r="C63" s="34">
        <v>90</v>
      </c>
      <c r="D63" s="82">
        <v>200</v>
      </c>
      <c r="E63" s="35">
        <v>10</v>
      </c>
      <c r="F63" s="212" t="s">
        <v>113</v>
      </c>
      <c r="G63" s="212"/>
      <c r="H63" s="212"/>
      <c r="I63" s="28"/>
      <c r="J63" s="10"/>
      <c r="K63" s="5"/>
      <c r="L63" s="17"/>
      <c r="M63" s="17"/>
      <c r="N63" s="17"/>
      <c r="O63" s="1"/>
    </row>
    <row r="64" spans="1:15" ht="9.75" customHeight="1">
      <c r="A64" s="33"/>
      <c r="B64" s="208" t="s">
        <v>87</v>
      </c>
      <c r="C64" s="100">
        <v>2100</v>
      </c>
      <c r="D64" s="94">
        <v>2400</v>
      </c>
      <c r="E64" s="109" t="s">
        <v>153</v>
      </c>
      <c r="F64" s="215">
        <v>0.3</v>
      </c>
      <c r="G64" s="215"/>
      <c r="H64" s="215"/>
      <c r="I64" s="106"/>
      <c r="J64" s="106"/>
      <c r="K64" s="5"/>
      <c r="L64" s="17"/>
      <c r="M64" s="17"/>
      <c r="N64" s="17"/>
      <c r="O64" s="1"/>
    </row>
    <row r="65" spans="1:15" ht="9.75" customHeight="1">
      <c r="A65" s="33"/>
      <c r="B65" s="206"/>
      <c r="C65" s="100">
        <v>2400</v>
      </c>
      <c r="D65" s="94">
        <v>2600</v>
      </c>
      <c r="E65" s="109" t="s">
        <v>153</v>
      </c>
      <c r="F65" s="215">
        <v>0.5</v>
      </c>
      <c r="G65" s="215"/>
      <c r="H65" s="215"/>
      <c r="I65" s="106"/>
      <c r="J65" s="106"/>
      <c r="K65" s="5"/>
      <c r="L65" s="17"/>
      <c r="M65" s="17"/>
      <c r="N65" s="17"/>
      <c r="O65" s="1"/>
    </row>
    <row r="66" spans="1:15" ht="9.75" customHeight="1" thickBot="1">
      <c r="A66" s="33"/>
      <c r="B66" s="206"/>
      <c r="C66" s="104">
        <v>2600</v>
      </c>
      <c r="D66" s="86">
        <v>2970</v>
      </c>
      <c r="E66" s="122" t="s">
        <v>153</v>
      </c>
      <c r="F66" s="201">
        <v>1</v>
      </c>
      <c r="G66" s="201"/>
      <c r="H66" s="201"/>
      <c r="I66" s="106"/>
      <c r="J66" s="106"/>
      <c r="K66" s="5"/>
      <c r="L66" s="17"/>
      <c r="M66" s="17"/>
      <c r="N66" s="17"/>
      <c r="O66" s="1"/>
    </row>
    <row r="67" spans="1:15" ht="9.75" customHeight="1" thickBot="1">
      <c r="A67" s="33"/>
      <c r="B67" s="186" t="s">
        <v>6</v>
      </c>
      <c r="C67" s="187"/>
      <c r="D67" s="187"/>
      <c r="E67" s="187"/>
      <c r="F67" s="187"/>
      <c r="G67" s="187"/>
      <c r="H67" s="188"/>
      <c r="I67" s="33"/>
      <c r="J67" s="29"/>
      <c r="K67" s="5"/>
      <c r="L67" s="17"/>
      <c r="M67" s="17"/>
      <c r="N67" s="17"/>
      <c r="O67" s="1"/>
    </row>
    <row r="68" spans="1:15" ht="9.75" customHeight="1">
      <c r="A68" s="33"/>
      <c r="B68" s="206" t="s">
        <v>87</v>
      </c>
      <c r="C68" s="34">
        <v>400</v>
      </c>
      <c r="D68" s="82">
        <v>2300</v>
      </c>
      <c r="E68" s="35" t="s">
        <v>153</v>
      </c>
      <c r="F68" s="214">
        <v>0.3</v>
      </c>
      <c r="G68" s="214"/>
      <c r="H68" s="214"/>
      <c r="I68" s="106"/>
      <c r="J68" s="106"/>
      <c r="K68" s="5"/>
      <c r="L68" s="17"/>
      <c r="M68" s="17"/>
      <c r="N68" s="17"/>
      <c r="O68" s="1"/>
    </row>
    <row r="69" spans="1:15" ht="9.75" customHeight="1">
      <c r="A69" s="33"/>
      <c r="B69" s="206"/>
      <c r="C69" s="100">
        <v>2300</v>
      </c>
      <c r="D69" s="94">
        <v>2500</v>
      </c>
      <c r="E69" s="105" t="s">
        <v>153</v>
      </c>
      <c r="F69" s="215">
        <v>0.5</v>
      </c>
      <c r="G69" s="215"/>
      <c r="H69" s="215"/>
      <c r="I69" s="106"/>
      <c r="J69" s="106"/>
      <c r="K69" s="5"/>
      <c r="L69" s="17"/>
      <c r="M69" s="17"/>
      <c r="N69" s="17"/>
      <c r="O69" s="1"/>
    </row>
    <row r="70" spans="1:15" ht="9.75" customHeight="1" thickBot="1">
      <c r="A70" s="33"/>
      <c r="B70" s="206"/>
      <c r="C70" s="104">
        <v>2500</v>
      </c>
      <c r="D70" s="86">
        <v>3000</v>
      </c>
      <c r="E70" s="80" t="s">
        <v>153</v>
      </c>
      <c r="F70" s="201">
        <v>1</v>
      </c>
      <c r="G70" s="201"/>
      <c r="H70" s="201"/>
      <c r="I70" s="106"/>
      <c r="J70" s="106"/>
      <c r="K70" s="5"/>
      <c r="L70" s="17"/>
      <c r="M70" s="17"/>
      <c r="N70" s="17"/>
      <c r="O70" s="1"/>
    </row>
    <row r="71" spans="1:15" ht="9.75" customHeight="1" thickBot="1">
      <c r="A71" s="33"/>
      <c r="B71" s="209" t="s">
        <v>201</v>
      </c>
      <c r="C71" s="210"/>
      <c r="D71" s="210"/>
      <c r="E71" s="210"/>
      <c r="F71" s="210"/>
      <c r="G71" s="210"/>
      <c r="H71" s="211"/>
      <c r="I71" s="33"/>
      <c r="J71" s="29"/>
      <c r="K71" s="5"/>
      <c r="L71" s="17"/>
      <c r="M71" s="17"/>
      <c r="N71" s="17"/>
      <c r="O71" s="1"/>
    </row>
    <row r="72" spans="1:15" ht="9.75" customHeight="1">
      <c r="A72" s="33"/>
      <c r="B72" s="85" t="s">
        <v>85</v>
      </c>
      <c r="C72" s="34">
        <v>60</v>
      </c>
      <c r="D72" s="82">
        <v>220</v>
      </c>
      <c r="E72" s="34">
        <v>10</v>
      </c>
      <c r="F72" s="212" t="s">
        <v>113</v>
      </c>
      <c r="G72" s="212"/>
      <c r="H72" s="212"/>
      <c r="I72" s="10"/>
      <c r="J72" s="10"/>
      <c r="K72" s="17"/>
      <c r="L72" s="17"/>
      <c r="M72" s="17"/>
      <c r="N72" s="17"/>
      <c r="O72" s="1"/>
    </row>
    <row r="73" spans="1:15" ht="9.75" customHeight="1">
      <c r="A73" s="4" t="s">
        <v>114</v>
      </c>
      <c r="B73" s="158" t="s">
        <v>132</v>
      </c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"/>
    </row>
    <row r="74" spans="1:15" ht="9.75" customHeight="1">
      <c r="A74" s="4"/>
      <c r="B74" s="92" t="s">
        <v>56</v>
      </c>
      <c r="C74" s="93" t="s">
        <v>124</v>
      </c>
      <c r="D74" s="166" t="s">
        <v>85</v>
      </c>
      <c r="E74" s="166"/>
      <c r="F74" s="135" t="s">
        <v>123</v>
      </c>
      <c r="G74" s="135"/>
      <c r="H74" s="28"/>
      <c r="I74" s="28"/>
      <c r="J74" s="28"/>
      <c r="K74" s="17"/>
      <c r="L74" s="17"/>
      <c r="M74" s="17"/>
      <c r="N74" s="17"/>
      <c r="O74" s="1"/>
    </row>
    <row r="75" spans="1:15" ht="9.75" customHeight="1">
      <c r="A75" s="4"/>
      <c r="B75" s="92" t="s">
        <v>121</v>
      </c>
      <c r="C75" s="32" t="s">
        <v>115</v>
      </c>
      <c r="D75" s="83">
        <v>80</v>
      </c>
      <c r="E75" s="15" t="s">
        <v>118</v>
      </c>
      <c r="F75" s="204">
        <v>1660</v>
      </c>
      <c r="G75" s="204"/>
      <c r="H75" s="111" t="s">
        <v>119</v>
      </c>
      <c r="I75" s="10"/>
      <c r="J75" s="10"/>
      <c r="K75" s="17"/>
      <c r="L75" s="17"/>
      <c r="M75" s="17"/>
      <c r="N75" s="17"/>
      <c r="O75" s="1"/>
    </row>
    <row r="76" spans="1:15" ht="9.75" customHeight="1">
      <c r="A76" s="4"/>
      <c r="B76" s="92" t="s">
        <v>122</v>
      </c>
      <c r="C76" s="32" t="s">
        <v>116</v>
      </c>
      <c r="D76" s="83">
        <v>100</v>
      </c>
      <c r="E76" s="15" t="s">
        <v>118</v>
      </c>
      <c r="F76" s="136" t="s">
        <v>117</v>
      </c>
      <c r="G76" s="136"/>
      <c r="H76" s="111" t="s">
        <v>119</v>
      </c>
      <c r="I76" s="10"/>
      <c r="J76" s="10"/>
      <c r="K76" s="17"/>
      <c r="L76" s="17"/>
      <c r="M76" s="17"/>
      <c r="N76" s="17"/>
      <c r="O76" s="1"/>
    </row>
    <row r="77" spans="1:15" ht="9.75" customHeight="1">
      <c r="A77" s="4"/>
      <c r="B77" s="32"/>
      <c r="C77" s="112" t="s">
        <v>117</v>
      </c>
      <c r="D77" s="17" t="s">
        <v>120</v>
      </c>
      <c r="E77" s="5" t="s">
        <v>203</v>
      </c>
      <c r="F77" s="17" t="s">
        <v>120</v>
      </c>
      <c r="G77" s="113">
        <f>100*1660/80</f>
        <v>2075</v>
      </c>
      <c r="H77" s="114" t="s">
        <v>119</v>
      </c>
      <c r="I77" s="17"/>
      <c r="J77" s="17"/>
      <c r="K77" s="113"/>
      <c r="L77" s="17"/>
      <c r="M77" s="17"/>
      <c r="N77" s="17"/>
      <c r="O77" s="1"/>
    </row>
    <row r="78" spans="1:15" ht="9.75" customHeight="1">
      <c r="A78" s="4"/>
      <c r="B78" s="115" t="s">
        <v>52</v>
      </c>
      <c r="C78" s="84">
        <v>0.3</v>
      </c>
      <c r="D78" s="17" t="s">
        <v>120</v>
      </c>
      <c r="E78" s="5" t="s">
        <v>198</v>
      </c>
      <c r="F78" s="17" t="s">
        <v>120</v>
      </c>
      <c r="G78" s="113">
        <f>2075*0.3</f>
        <v>622.5</v>
      </c>
      <c r="H78" s="114" t="s">
        <v>119</v>
      </c>
      <c r="I78" s="17"/>
      <c r="J78" s="17"/>
      <c r="K78" s="113"/>
      <c r="L78" s="17"/>
      <c r="M78" s="17"/>
      <c r="N78" s="17"/>
      <c r="O78" s="1"/>
    </row>
    <row r="79" spans="1:15" ht="9.75" customHeight="1">
      <c r="A79" s="4"/>
      <c r="B79" s="115" t="s">
        <v>202</v>
      </c>
      <c r="C79" s="116" t="s">
        <v>209</v>
      </c>
      <c r="D79" s="17" t="s">
        <v>120</v>
      </c>
      <c r="E79" s="5" t="s">
        <v>199</v>
      </c>
      <c r="F79" s="17" t="s">
        <v>120</v>
      </c>
      <c r="G79" s="113">
        <f>G77+G78</f>
        <v>2697.5</v>
      </c>
      <c r="H79" s="114" t="s">
        <v>119</v>
      </c>
      <c r="I79" s="17"/>
      <c r="J79" s="17"/>
      <c r="K79" s="113"/>
      <c r="L79" s="17"/>
      <c r="M79" s="17"/>
      <c r="N79" s="17"/>
      <c r="O79" s="1"/>
    </row>
    <row r="80" spans="1:15" ht="9.75" customHeight="1">
      <c r="A80" s="4"/>
      <c r="B80" s="158" t="s">
        <v>247</v>
      </c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"/>
    </row>
    <row r="81" spans="1:15" ht="9.75" customHeight="1">
      <c r="A81" s="4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1"/>
    </row>
    <row r="82" spans="1:15" ht="13.5" thickBot="1">
      <c r="A82" s="33">
        <v>4</v>
      </c>
      <c r="B82" s="165" t="s">
        <v>127</v>
      </c>
      <c r="C82" s="165"/>
      <c r="D82" s="165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46"/>
    </row>
    <row r="83" spans="1:15" ht="10.5" customHeight="1" thickBot="1">
      <c r="A83" s="33"/>
      <c r="B83" s="183" t="s">
        <v>131</v>
      </c>
      <c r="C83" s="160"/>
      <c r="D83" s="176" t="s">
        <v>71</v>
      </c>
      <c r="E83" s="177"/>
      <c r="F83" s="177"/>
      <c r="G83" s="177"/>
      <c r="H83" s="177"/>
      <c r="I83" s="177"/>
      <c r="J83" s="177"/>
      <c r="K83" s="177"/>
      <c r="L83" s="177"/>
      <c r="M83" s="177"/>
      <c r="N83" s="178"/>
      <c r="O83" s="47"/>
    </row>
    <row r="84" spans="1:15" ht="10.5" customHeight="1">
      <c r="A84" s="33"/>
      <c r="B84" s="161"/>
      <c r="C84" s="162"/>
      <c r="D84" s="179" t="s">
        <v>50</v>
      </c>
      <c r="E84" s="180"/>
      <c r="F84" s="180"/>
      <c r="G84" s="180"/>
      <c r="H84" s="180"/>
      <c r="I84" s="180" t="s">
        <v>130</v>
      </c>
      <c r="J84" s="180"/>
      <c r="K84" s="163" t="s">
        <v>205</v>
      </c>
      <c r="L84" s="164"/>
      <c r="M84" s="164"/>
      <c r="N84" s="179"/>
      <c r="O84" s="47"/>
    </row>
    <row r="85" spans="1:15" ht="29.25" customHeight="1">
      <c r="A85" s="33"/>
      <c r="B85" s="161"/>
      <c r="C85" s="162"/>
      <c r="D85" s="181"/>
      <c r="E85" s="182"/>
      <c r="F85" s="182"/>
      <c r="G85" s="182"/>
      <c r="H85" s="182"/>
      <c r="I85" s="149" t="s">
        <v>236</v>
      </c>
      <c r="J85" s="149"/>
      <c r="K85" s="149" t="s">
        <v>111</v>
      </c>
      <c r="L85" s="149"/>
      <c r="M85" s="149" t="s">
        <v>112</v>
      </c>
      <c r="N85" s="149"/>
      <c r="O85" s="89"/>
    </row>
    <row r="86" spans="1:15" ht="28.5" customHeight="1">
      <c r="A86" s="33"/>
      <c r="B86" s="224" t="s">
        <v>44</v>
      </c>
      <c r="C86" s="124" t="s">
        <v>29</v>
      </c>
      <c r="D86" s="189" t="s">
        <v>238</v>
      </c>
      <c r="E86" s="190"/>
      <c r="F86" s="190"/>
      <c r="G86" s="190"/>
      <c r="H86" s="190"/>
      <c r="I86" s="147" t="s">
        <v>69</v>
      </c>
      <c r="J86" s="147"/>
      <c r="K86" s="147" t="s">
        <v>70</v>
      </c>
      <c r="L86" s="147"/>
      <c r="M86" s="147" t="s">
        <v>70</v>
      </c>
      <c r="N86" s="147"/>
      <c r="O86" s="102"/>
    </row>
    <row r="87" spans="1:15" ht="19.5" customHeight="1">
      <c r="A87" s="33"/>
      <c r="B87" s="224"/>
      <c r="C87" s="125" t="s">
        <v>192</v>
      </c>
      <c r="D87" s="189" t="s">
        <v>237</v>
      </c>
      <c r="E87" s="190"/>
      <c r="F87" s="190"/>
      <c r="G87" s="190"/>
      <c r="H87" s="190"/>
      <c r="I87" s="147" t="s">
        <v>68</v>
      </c>
      <c r="J87" s="147"/>
      <c r="K87" s="147" t="s">
        <v>68</v>
      </c>
      <c r="L87" s="147"/>
      <c r="M87" s="147" t="s">
        <v>68</v>
      </c>
      <c r="N87" s="147"/>
      <c r="O87" s="102"/>
    </row>
    <row r="88" spans="1:15" ht="30" customHeight="1">
      <c r="A88" s="33"/>
      <c r="B88" s="126" t="s">
        <v>177</v>
      </c>
      <c r="C88" s="124" t="s">
        <v>29</v>
      </c>
      <c r="D88" s="189" t="s">
        <v>239</v>
      </c>
      <c r="E88" s="190"/>
      <c r="F88" s="190"/>
      <c r="G88" s="190"/>
      <c r="H88" s="190"/>
      <c r="I88" s="150" t="s">
        <v>69</v>
      </c>
      <c r="J88" s="139"/>
      <c r="K88" s="147" t="s">
        <v>70</v>
      </c>
      <c r="L88" s="147"/>
      <c r="M88" s="147" t="s">
        <v>70</v>
      </c>
      <c r="N88" s="147"/>
      <c r="O88" s="102"/>
    </row>
    <row r="89" spans="1:15" ht="12.75" customHeight="1">
      <c r="A89" s="33"/>
      <c r="B89" s="123" t="s">
        <v>2</v>
      </c>
      <c r="C89" s="124" t="s">
        <v>204</v>
      </c>
      <c r="D89" s="189" t="s">
        <v>47</v>
      </c>
      <c r="E89" s="190"/>
      <c r="F89" s="190"/>
      <c r="G89" s="190"/>
      <c r="H89" s="190"/>
      <c r="I89" s="137"/>
      <c r="J89" s="138"/>
      <c r="K89" s="147" t="s">
        <v>68</v>
      </c>
      <c r="L89" s="147"/>
      <c r="M89" s="147" t="s">
        <v>68</v>
      </c>
      <c r="N89" s="147"/>
      <c r="O89" s="102"/>
    </row>
    <row r="90" spans="1:15" ht="21.75" customHeight="1">
      <c r="A90" s="33"/>
      <c r="B90" s="126" t="s">
        <v>176</v>
      </c>
      <c r="C90" s="125" t="s">
        <v>210</v>
      </c>
      <c r="D90" s="189" t="s">
        <v>240</v>
      </c>
      <c r="E90" s="190"/>
      <c r="F90" s="190"/>
      <c r="G90" s="190"/>
      <c r="H90" s="190"/>
      <c r="I90" s="137"/>
      <c r="J90" s="138"/>
      <c r="K90" s="150" t="s">
        <v>70</v>
      </c>
      <c r="L90" s="139"/>
      <c r="M90" s="147" t="s">
        <v>68</v>
      </c>
      <c r="N90" s="147"/>
      <c r="O90" s="102"/>
    </row>
    <row r="91" spans="1:15" ht="12.75">
      <c r="A91" s="33"/>
      <c r="B91" s="123" t="s">
        <v>46</v>
      </c>
      <c r="C91" s="124" t="s">
        <v>29</v>
      </c>
      <c r="D91" s="159" t="s">
        <v>239</v>
      </c>
      <c r="E91" s="159"/>
      <c r="F91" s="159"/>
      <c r="G91" s="159"/>
      <c r="H91" s="144"/>
      <c r="I91" s="137"/>
      <c r="J91" s="138"/>
      <c r="K91" s="137"/>
      <c r="L91" s="138"/>
      <c r="M91" s="150" t="s">
        <v>70</v>
      </c>
      <c r="N91" s="139"/>
      <c r="O91" s="102"/>
    </row>
    <row r="92" spans="1:15" ht="19.5" customHeight="1" thickBot="1">
      <c r="A92" s="33"/>
      <c r="B92" s="127" t="s">
        <v>11</v>
      </c>
      <c r="C92" s="128" t="s">
        <v>29</v>
      </c>
      <c r="D92" s="145"/>
      <c r="E92" s="145"/>
      <c r="F92" s="145"/>
      <c r="G92" s="145"/>
      <c r="H92" s="146"/>
      <c r="I92" s="140"/>
      <c r="J92" s="141"/>
      <c r="K92" s="140"/>
      <c r="L92" s="141"/>
      <c r="M92" s="140"/>
      <c r="N92" s="141"/>
      <c r="O92" s="102"/>
    </row>
    <row r="93" spans="1:15" ht="9.75" customHeight="1">
      <c r="A93" s="33"/>
      <c r="B93" s="158" t="s">
        <v>223</v>
      </c>
      <c r="C93" s="158"/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46"/>
    </row>
    <row r="94" spans="1:15" ht="12.75">
      <c r="A94" s="33">
        <v>5</v>
      </c>
      <c r="B94" s="165" t="s">
        <v>183</v>
      </c>
      <c r="C94" s="165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46"/>
    </row>
    <row r="95" spans="1:15" ht="9.75" customHeight="1">
      <c r="A95" s="33"/>
      <c r="B95" s="28" t="s">
        <v>208</v>
      </c>
      <c r="C95" s="28" t="s">
        <v>224</v>
      </c>
      <c r="D95" s="226" t="s">
        <v>95</v>
      </c>
      <c r="E95" s="226"/>
      <c r="F95" s="226"/>
      <c r="G95" s="226"/>
      <c r="H95" s="226"/>
      <c r="I95" s="226"/>
      <c r="J95" s="226"/>
      <c r="K95" s="226"/>
      <c r="L95" s="226"/>
      <c r="M95" s="226"/>
      <c r="N95" s="226"/>
      <c r="O95" s="59"/>
    </row>
    <row r="96" spans="1:15" ht="9.75" customHeight="1">
      <c r="A96" s="33"/>
      <c r="B96" s="28" t="s">
        <v>0</v>
      </c>
      <c r="C96" s="28" t="s">
        <v>224</v>
      </c>
      <c r="D96" s="226" t="s">
        <v>91</v>
      </c>
      <c r="E96" s="226"/>
      <c r="F96" s="226"/>
      <c r="G96" s="226"/>
      <c r="H96" s="226"/>
      <c r="I96" s="226"/>
      <c r="J96" s="226"/>
      <c r="K96" s="226"/>
      <c r="L96" s="226"/>
      <c r="M96" s="226"/>
      <c r="N96" s="226"/>
      <c r="O96" s="59"/>
    </row>
    <row r="97" spans="1:15" ht="9.75" customHeight="1">
      <c r="A97" s="33"/>
      <c r="B97" s="28" t="s">
        <v>90</v>
      </c>
      <c r="C97" s="28" t="s">
        <v>224</v>
      </c>
      <c r="D97" s="226" t="s">
        <v>92</v>
      </c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59"/>
    </row>
    <row r="98" spans="1:15" ht="9.75" customHeight="1">
      <c r="A98" s="33"/>
      <c r="B98" s="28" t="s">
        <v>1</v>
      </c>
      <c r="C98" s="28" t="s">
        <v>224</v>
      </c>
      <c r="D98" s="226" t="s">
        <v>93</v>
      </c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59"/>
    </row>
    <row r="99" spans="1:15" ht="9.75" customHeight="1">
      <c r="A99" s="33"/>
      <c r="B99" s="117" t="s">
        <v>138</v>
      </c>
      <c r="C99" s="28" t="s">
        <v>224</v>
      </c>
      <c r="D99" s="226" t="s">
        <v>225</v>
      </c>
      <c r="E99" s="226"/>
      <c r="F99" s="226"/>
      <c r="G99" s="226"/>
      <c r="H99" s="226"/>
      <c r="I99" s="226"/>
      <c r="J99" s="226"/>
      <c r="K99" s="226"/>
      <c r="L99" s="226"/>
      <c r="M99" s="226"/>
      <c r="N99" s="226"/>
      <c r="O99" s="59"/>
    </row>
    <row r="100" spans="1:15" ht="9.75" customHeight="1">
      <c r="A100" s="33"/>
      <c r="B100" s="28" t="s">
        <v>178</v>
      </c>
      <c r="C100" s="28" t="s">
        <v>224</v>
      </c>
      <c r="D100" s="226" t="s">
        <v>180</v>
      </c>
      <c r="E100" s="226"/>
      <c r="F100" s="226"/>
      <c r="G100" s="226"/>
      <c r="H100" s="226"/>
      <c r="I100" s="226"/>
      <c r="J100" s="226"/>
      <c r="K100" s="226"/>
      <c r="L100" s="226"/>
      <c r="M100" s="226"/>
      <c r="N100" s="226"/>
      <c r="O100" s="59"/>
    </row>
    <row r="101" spans="1:15" ht="9.75" customHeight="1">
      <c r="A101" s="33"/>
      <c r="B101" s="28" t="s">
        <v>179</v>
      </c>
      <c r="C101" s="28" t="s">
        <v>224</v>
      </c>
      <c r="D101" s="226" t="s">
        <v>181</v>
      </c>
      <c r="E101" s="226"/>
      <c r="F101" s="226"/>
      <c r="G101" s="226"/>
      <c r="H101" s="226"/>
      <c r="I101" s="226"/>
      <c r="J101" s="226"/>
      <c r="K101" s="226"/>
      <c r="L101" s="226"/>
      <c r="M101" s="226"/>
      <c r="N101" s="226"/>
      <c r="O101" s="59"/>
    </row>
    <row r="102" spans="1:15" ht="9.75" customHeight="1">
      <c r="A102" s="33"/>
      <c r="B102" s="28" t="s">
        <v>43</v>
      </c>
      <c r="C102" s="28" t="s">
        <v>224</v>
      </c>
      <c r="D102" s="226" t="s">
        <v>97</v>
      </c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59"/>
    </row>
    <row r="103" spans="1:15" ht="9.75" customHeight="1">
      <c r="A103" s="33"/>
      <c r="B103" s="28" t="s">
        <v>8</v>
      </c>
      <c r="C103" s="28" t="s">
        <v>224</v>
      </c>
      <c r="D103" s="226" t="s">
        <v>98</v>
      </c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59"/>
    </row>
    <row r="104" spans="1:15" ht="9.75" customHeight="1">
      <c r="A104" s="33"/>
      <c r="B104" s="28" t="s">
        <v>90</v>
      </c>
      <c r="C104" s="28" t="s">
        <v>224</v>
      </c>
      <c r="D104" s="226" t="s">
        <v>182</v>
      </c>
      <c r="E104" s="226"/>
      <c r="F104" s="226"/>
      <c r="G104" s="226"/>
      <c r="H104" s="226"/>
      <c r="I104" s="226"/>
      <c r="J104" s="226"/>
      <c r="K104" s="226"/>
      <c r="L104" s="226"/>
      <c r="M104" s="226"/>
      <c r="N104" s="226"/>
      <c r="O104" s="59"/>
    </row>
    <row r="105" spans="1:15" ht="13.5" thickBot="1">
      <c r="A105" s="33">
        <v>6</v>
      </c>
      <c r="B105" s="165" t="s">
        <v>128</v>
      </c>
      <c r="C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46"/>
    </row>
    <row r="106" spans="1:15" ht="10.5" customHeight="1" thickBot="1">
      <c r="A106" s="33"/>
      <c r="B106" s="222" t="s">
        <v>226</v>
      </c>
      <c r="C106" s="427"/>
      <c r="D106" s="222" t="s">
        <v>57</v>
      </c>
      <c r="E106" s="223"/>
      <c r="F106" s="223"/>
      <c r="G106" s="223"/>
      <c r="H106" s="223"/>
      <c r="I106" s="31" t="s">
        <v>72</v>
      </c>
      <c r="J106" s="28"/>
      <c r="K106" s="28"/>
      <c r="L106" s="28"/>
      <c r="M106" s="28"/>
      <c r="N106" s="28"/>
      <c r="O106" s="48"/>
    </row>
    <row r="107" spans="1:15" ht="9.75" customHeight="1">
      <c r="A107" s="33"/>
      <c r="B107" s="426" t="s">
        <v>77</v>
      </c>
      <c r="C107" s="44" t="s">
        <v>77</v>
      </c>
      <c r="D107" s="428" t="s">
        <v>58</v>
      </c>
      <c r="E107" s="429"/>
      <c r="F107" s="429"/>
      <c r="G107" s="429"/>
      <c r="H107" s="429"/>
      <c r="I107" s="430">
        <v>4</v>
      </c>
      <c r="J107" s="10"/>
      <c r="K107" s="10"/>
      <c r="L107" s="10"/>
      <c r="M107" s="10"/>
      <c r="N107" s="10"/>
      <c r="O107" s="48"/>
    </row>
    <row r="108" spans="1:15" ht="9.75" customHeight="1">
      <c r="A108" s="33"/>
      <c r="B108" s="224"/>
      <c r="C108" s="49" t="s">
        <v>96</v>
      </c>
      <c r="D108" s="431" t="s">
        <v>60</v>
      </c>
      <c r="E108" s="221"/>
      <c r="F108" s="221"/>
      <c r="G108" s="221"/>
      <c r="H108" s="221"/>
      <c r="I108" s="100">
        <v>4</v>
      </c>
      <c r="J108" s="10"/>
      <c r="K108" s="10"/>
      <c r="L108" s="10"/>
      <c r="M108" s="10"/>
      <c r="N108" s="10"/>
      <c r="O108" s="48"/>
    </row>
    <row r="109" spans="1:15" ht="9.75" customHeight="1">
      <c r="A109" s="33"/>
      <c r="B109" s="224"/>
      <c r="C109" s="49">
        <v>2</v>
      </c>
      <c r="D109" s="431" t="s">
        <v>65</v>
      </c>
      <c r="E109" s="221"/>
      <c r="F109" s="221"/>
      <c r="G109" s="221"/>
      <c r="H109" s="221"/>
      <c r="I109" s="100">
        <v>4</v>
      </c>
      <c r="J109" s="10"/>
      <c r="K109" s="10"/>
      <c r="L109" s="10"/>
      <c r="M109" s="10"/>
      <c r="N109" s="10"/>
      <c r="O109" s="48"/>
    </row>
    <row r="110" spans="1:15" ht="9.75" customHeight="1">
      <c r="A110" s="33"/>
      <c r="B110" s="224"/>
      <c r="C110" s="49">
        <v>3</v>
      </c>
      <c r="D110" s="431" t="s">
        <v>59</v>
      </c>
      <c r="E110" s="221"/>
      <c r="F110" s="221"/>
      <c r="G110" s="221"/>
      <c r="H110" s="221"/>
      <c r="I110" s="100">
        <v>4</v>
      </c>
      <c r="J110" s="10"/>
      <c r="K110" s="10"/>
      <c r="L110" s="10"/>
      <c r="M110" s="10"/>
      <c r="N110" s="10"/>
      <c r="O110" s="48"/>
    </row>
    <row r="111" spans="1:15" ht="9.75" customHeight="1">
      <c r="A111" s="33"/>
      <c r="B111" s="224"/>
      <c r="C111" s="49">
        <v>7</v>
      </c>
      <c r="D111" s="431" t="s">
        <v>61</v>
      </c>
      <c r="E111" s="221"/>
      <c r="F111" s="221"/>
      <c r="G111" s="221"/>
      <c r="H111" s="221"/>
      <c r="I111" s="100">
        <v>5</v>
      </c>
      <c r="J111" s="10"/>
      <c r="K111" s="10"/>
      <c r="L111" s="10"/>
      <c r="M111" s="10"/>
      <c r="N111" s="10"/>
      <c r="O111" s="48"/>
    </row>
    <row r="112" spans="1:15" ht="9.75" customHeight="1">
      <c r="A112" s="33"/>
      <c r="B112" s="224"/>
      <c r="C112" s="49" t="s">
        <v>62</v>
      </c>
      <c r="D112" s="431" t="s">
        <v>66</v>
      </c>
      <c r="E112" s="221"/>
      <c r="F112" s="221"/>
      <c r="G112" s="221"/>
      <c r="H112" s="221"/>
      <c r="I112" s="100">
        <v>5</v>
      </c>
      <c r="J112" s="10"/>
      <c r="K112" s="10"/>
      <c r="L112" s="10"/>
      <c r="M112" s="10"/>
      <c r="N112" s="10"/>
      <c r="O112" s="48"/>
    </row>
    <row r="113" spans="1:15" ht="9.75" customHeight="1">
      <c r="A113" s="33"/>
      <c r="B113" s="224"/>
      <c r="C113" s="49" t="s">
        <v>9</v>
      </c>
      <c r="D113" s="431" t="s">
        <v>73</v>
      </c>
      <c r="E113" s="221"/>
      <c r="F113" s="221"/>
      <c r="G113" s="221"/>
      <c r="H113" s="221"/>
      <c r="I113" s="100">
        <v>4</v>
      </c>
      <c r="J113" s="10"/>
      <c r="K113" s="10"/>
      <c r="L113" s="10"/>
      <c r="M113" s="10"/>
      <c r="N113" s="10"/>
      <c r="O113" s="48"/>
    </row>
    <row r="114" spans="1:15" ht="9.75" customHeight="1">
      <c r="A114" s="33"/>
      <c r="B114" s="224"/>
      <c r="C114" s="49" t="s">
        <v>10</v>
      </c>
      <c r="D114" s="431" t="s">
        <v>74</v>
      </c>
      <c r="E114" s="221"/>
      <c r="F114" s="221"/>
      <c r="G114" s="221"/>
      <c r="H114" s="221"/>
      <c r="I114" s="100">
        <v>4</v>
      </c>
      <c r="J114" s="10"/>
      <c r="K114" s="10"/>
      <c r="L114" s="10"/>
      <c r="M114" s="10"/>
      <c r="N114" s="10"/>
      <c r="O114" s="48"/>
    </row>
    <row r="115" spans="1:15" ht="9.75" customHeight="1">
      <c r="A115" s="33"/>
      <c r="B115" s="224" t="s">
        <v>63</v>
      </c>
      <c r="C115" s="49" t="s">
        <v>63</v>
      </c>
      <c r="D115" s="431" t="s">
        <v>64</v>
      </c>
      <c r="E115" s="221"/>
      <c r="F115" s="221"/>
      <c r="G115" s="221"/>
      <c r="H115" s="221"/>
      <c r="I115" s="100">
        <v>4</v>
      </c>
      <c r="J115" s="10"/>
      <c r="K115" s="10"/>
      <c r="L115" s="10"/>
      <c r="M115" s="10"/>
      <c r="N115" s="10"/>
      <c r="O115" s="48"/>
    </row>
    <row r="116" spans="1:15" ht="9.75" customHeight="1">
      <c r="A116" s="33"/>
      <c r="B116" s="224"/>
      <c r="C116" s="49" t="s">
        <v>96</v>
      </c>
      <c r="D116" s="431" t="s">
        <v>67</v>
      </c>
      <c r="E116" s="221"/>
      <c r="F116" s="221"/>
      <c r="G116" s="221"/>
      <c r="H116" s="221"/>
      <c r="I116" s="100">
        <v>4</v>
      </c>
      <c r="J116" s="10"/>
      <c r="K116" s="10"/>
      <c r="L116" s="10"/>
      <c r="M116" s="10"/>
      <c r="N116" s="10"/>
      <c r="O116" s="48"/>
    </row>
    <row r="117" spans="1:15" ht="9.75" customHeight="1">
      <c r="A117" s="33"/>
      <c r="B117" s="224"/>
      <c r="C117" s="49">
        <v>2</v>
      </c>
      <c r="D117" s="431" t="s">
        <v>75</v>
      </c>
      <c r="E117" s="221"/>
      <c r="F117" s="221"/>
      <c r="G117" s="221"/>
      <c r="H117" s="221"/>
      <c r="I117" s="100">
        <v>4</v>
      </c>
      <c r="J117" s="10"/>
      <c r="K117" s="10"/>
      <c r="L117" s="10"/>
      <c r="M117" s="10"/>
      <c r="N117" s="10"/>
      <c r="O117" s="48"/>
    </row>
    <row r="118" spans="1:15" ht="9.75" customHeight="1">
      <c r="A118" s="33"/>
      <c r="B118" s="224"/>
      <c r="C118" s="49">
        <v>3</v>
      </c>
      <c r="D118" s="431" t="s">
        <v>76</v>
      </c>
      <c r="E118" s="221"/>
      <c r="F118" s="221"/>
      <c r="G118" s="221"/>
      <c r="H118" s="221"/>
      <c r="I118" s="100">
        <v>4</v>
      </c>
      <c r="J118" s="10"/>
      <c r="K118" s="10"/>
      <c r="L118" s="10"/>
      <c r="M118" s="10"/>
      <c r="N118" s="10"/>
      <c r="O118" s="48"/>
    </row>
    <row r="119" spans="1:15" ht="9.75" customHeight="1">
      <c r="A119" s="33"/>
      <c r="B119" s="224"/>
      <c r="C119" s="49">
        <v>7</v>
      </c>
      <c r="D119" s="431" t="s">
        <v>78</v>
      </c>
      <c r="E119" s="221"/>
      <c r="F119" s="221"/>
      <c r="G119" s="221"/>
      <c r="H119" s="221"/>
      <c r="I119" s="100">
        <v>5</v>
      </c>
      <c r="J119" s="10"/>
      <c r="K119" s="10"/>
      <c r="L119" s="10"/>
      <c r="M119" s="10"/>
      <c r="N119" s="10"/>
      <c r="O119" s="48"/>
    </row>
    <row r="120" spans="1:15" ht="9.75" customHeight="1" thickBot="1">
      <c r="A120" s="33"/>
      <c r="B120" s="225"/>
      <c r="C120" s="129" t="s">
        <v>62</v>
      </c>
      <c r="D120" s="431" t="s">
        <v>79</v>
      </c>
      <c r="E120" s="221"/>
      <c r="F120" s="221"/>
      <c r="G120" s="221"/>
      <c r="H120" s="221"/>
      <c r="I120" s="100">
        <v>5</v>
      </c>
      <c r="J120" s="10"/>
      <c r="K120" s="10"/>
      <c r="L120" s="10"/>
      <c r="M120" s="10"/>
      <c r="N120" s="10"/>
      <c r="O120" s="48"/>
    </row>
    <row r="121" spans="1:15" ht="12.75">
      <c r="A121" s="33">
        <v>7</v>
      </c>
      <c r="B121" s="228" t="s">
        <v>212</v>
      </c>
      <c r="C121" s="228"/>
      <c r="D121" s="228"/>
      <c r="E121" s="228"/>
      <c r="F121" s="228"/>
      <c r="G121" s="228"/>
      <c r="H121" s="228"/>
      <c r="I121" s="228"/>
      <c r="J121" s="228"/>
      <c r="K121" s="228"/>
      <c r="L121" s="228"/>
      <c r="M121" s="228"/>
      <c r="N121" s="228"/>
      <c r="O121" s="48"/>
    </row>
    <row r="122" spans="1:15" ht="9.75" customHeight="1">
      <c r="A122" s="33"/>
      <c r="B122" s="10" t="s">
        <v>29</v>
      </c>
      <c r="C122" s="28" t="s">
        <v>68</v>
      </c>
      <c r="D122" s="226" t="s">
        <v>154</v>
      </c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46"/>
    </row>
    <row r="123" spans="1:15" ht="9.75" customHeight="1">
      <c r="A123" s="33"/>
      <c r="B123" s="10" t="s">
        <v>99</v>
      </c>
      <c r="C123" s="28" t="s">
        <v>68</v>
      </c>
      <c r="D123" s="226" t="s">
        <v>211</v>
      </c>
      <c r="E123" s="226"/>
      <c r="F123" s="226"/>
      <c r="G123" s="226"/>
      <c r="H123" s="226"/>
      <c r="I123" s="226"/>
      <c r="J123" s="226"/>
      <c r="K123" s="226"/>
      <c r="L123" s="226"/>
      <c r="M123" s="226"/>
      <c r="N123" s="226"/>
      <c r="O123" s="46"/>
    </row>
    <row r="124" spans="1:15" ht="9.75" customHeight="1">
      <c r="A124" s="33"/>
      <c r="B124" s="10" t="s">
        <v>213</v>
      </c>
      <c r="C124" s="28" t="s">
        <v>68</v>
      </c>
      <c r="D124" s="226" t="s">
        <v>100</v>
      </c>
      <c r="E124" s="226"/>
      <c r="F124" s="226"/>
      <c r="G124" s="226"/>
      <c r="H124" s="226"/>
      <c r="I124" s="226"/>
      <c r="J124" s="226"/>
      <c r="K124" s="226"/>
      <c r="L124" s="226"/>
      <c r="M124" s="226"/>
      <c r="N124" s="226"/>
      <c r="O124" s="46"/>
    </row>
    <row r="125" spans="1:15" ht="9.75" customHeight="1">
      <c r="A125" s="33"/>
      <c r="B125" s="10" t="s">
        <v>233</v>
      </c>
      <c r="C125" s="28" t="s">
        <v>68</v>
      </c>
      <c r="D125" s="133" t="s">
        <v>234</v>
      </c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46"/>
    </row>
    <row r="126" spans="1:15" ht="9.75" customHeight="1">
      <c r="A126" s="33"/>
      <c r="B126" s="10" t="s">
        <v>233</v>
      </c>
      <c r="C126" s="28" t="s">
        <v>68</v>
      </c>
      <c r="D126" s="133" t="s">
        <v>244</v>
      </c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46"/>
    </row>
    <row r="127" spans="1:15" ht="9.75" customHeight="1">
      <c r="A127" s="33"/>
      <c r="B127" s="10" t="s">
        <v>243</v>
      </c>
      <c r="C127" s="28" t="s">
        <v>68</v>
      </c>
      <c r="D127" s="133" t="s">
        <v>244</v>
      </c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46"/>
    </row>
    <row r="128" spans="1:15" ht="9.75" customHeight="1">
      <c r="A128" s="33"/>
      <c r="B128" s="10" t="s">
        <v>214</v>
      </c>
      <c r="C128" s="28" t="s">
        <v>68</v>
      </c>
      <c r="D128" s="226" t="s">
        <v>101</v>
      </c>
      <c r="E128" s="226"/>
      <c r="F128" s="226"/>
      <c r="G128" s="226"/>
      <c r="H128" s="226"/>
      <c r="I128" s="226"/>
      <c r="J128" s="226"/>
      <c r="K128" s="226"/>
      <c r="L128" s="226"/>
      <c r="M128" s="226"/>
      <c r="N128" s="226"/>
      <c r="O128" s="46"/>
    </row>
    <row r="129" spans="1:15" ht="9.75" customHeight="1">
      <c r="A129" s="33"/>
      <c r="B129" s="10" t="s">
        <v>163</v>
      </c>
      <c r="C129" s="28" t="s">
        <v>68</v>
      </c>
      <c r="D129" s="226" t="s">
        <v>189</v>
      </c>
      <c r="E129" s="226"/>
      <c r="F129" s="226"/>
      <c r="G129" s="226"/>
      <c r="H129" s="226"/>
      <c r="I129" s="226"/>
      <c r="J129" s="226"/>
      <c r="K129" s="226"/>
      <c r="L129" s="226"/>
      <c r="M129" s="226"/>
      <c r="N129" s="226"/>
      <c r="O129" s="46"/>
    </row>
    <row r="130" spans="1:15" ht="9.75" customHeight="1">
      <c r="A130" s="33"/>
      <c r="B130" s="10" t="s">
        <v>18</v>
      </c>
      <c r="C130" s="28" t="s">
        <v>68</v>
      </c>
      <c r="D130" s="226" t="s">
        <v>102</v>
      </c>
      <c r="E130" s="226"/>
      <c r="F130" s="226"/>
      <c r="G130" s="226"/>
      <c r="H130" s="226"/>
      <c r="I130" s="226"/>
      <c r="J130" s="226"/>
      <c r="K130" s="226"/>
      <c r="L130" s="226"/>
      <c r="M130" s="226"/>
      <c r="N130" s="226"/>
      <c r="O130" s="46"/>
    </row>
    <row r="131" spans="1:15" ht="9.75" customHeight="1">
      <c r="A131" s="33"/>
      <c r="B131" s="10" t="s">
        <v>215</v>
      </c>
      <c r="C131" s="28" t="s">
        <v>68</v>
      </c>
      <c r="D131" s="226" t="s">
        <v>103</v>
      </c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46"/>
    </row>
    <row r="132" spans="1:15" ht="9.75" customHeight="1">
      <c r="A132" s="33"/>
      <c r="B132" s="10" t="s">
        <v>190</v>
      </c>
      <c r="C132" s="28" t="s">
        <v>68</v>
      </c>
      <c r="D132" s="226" t="s">
        <v>191</v>
      </c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46"/>
    </row>
    <row r="133" spans="1:15" ht="9.75" customHeight="1">
      <c r="A133" s="33"/>
      <c r="B133" s="10" t="s">
        <v>155</v>
      </c>
      <c r="C133" s="28" t="s">
        <v>68</v>
      </c>
      <c r="D133" s="227" t="s">
        <v>193</v>
      </c>
      <c r="E133" s="227"/>
      <c r="F133" s="227"/>
      <c r="G133" s="227"/>
      <c r="H133" s="227"/>
      <c r="I133" s="227"/>
      <c r="J133" s="227"/>
      <c r="K133" s="227"/>
      <c r="L133" s="227"/>
      <c r="M133" s="227"/>
      <c r="N133" s="227"/>
      <c r="O133" s="46"/>
    </row>
    <row r="134" spans="1:15" ht="9.75" customHeight="1">
      <c r="A134" s="33"/>
      <c r="B134" s="10" t="s">
        <v>230</v>
      </c>
      <c r="C134" s="28" t="s">
        <v>68</v>
      </c>
      <c r="D134" s="227" t="s">
        <v>245</v>
      </c>
      <c r="E134" s="227"/>
      <c r="F134" s="227"/>
      <c r="G134" s="227"/>
      <c r="H134" s="227"/>
      <c r="I134" s="227"/>
      <c r="J134" s="227"/>
      <c r="K134" s="227"/>
      <c r="L134" s="227"/>
      <c r="M134" s="227"/>
      <c r="N134" s="227"/>
      <c r="O134" s="46"/>
    </row>
    <row r="135" spans="1:15" ht="9.75" customHeight="1">
      <c r="A135" s="33"/>
      <c r="B135" s="10" t="s">
        <v>145</v>
      </c>
      <c r="C135" s="28" t="s">
        <v>68</v>
      </c>
      <c r="D135" s="227" t="s">
        <v>216</v>
      </c>
      <c r="E135" s="227"/>
      <c r="F135" s="227"/>
      <c r="G135" s="227"/>
      <c r="H135" s="227"/>
      <c r="I135" s="227"/>
      <c r="J135" s="227"/>
      <c r="K135" s="227"/>
      <c r="L135" s="227"/>
      <c r="M135" s="227"/>
      <c r="N135" s="227"/>
      <c r="O135" s="46"/>
    </row>
    <row r="136" spans="1:15" ht="9.75" customHeight="1">
      <c r="A136" s="33"/>
      <c r="B136" s="10"/>
      <c r="C136" s="10"/>
      <c r="D136" s="118" t="s">
        <v>151</v>
      </c>
      <c r="E136" s="148" t="s">
        <v>218</v>
      </c>
      <c r="F136" s="148"/>
      <c r="G136" s="148"/>
      <c r="H136" s="148"/>
      <c r="I136" s="148"/>
      <c r="J136" s="148"/>
      <c r="K136" s="148"/>
      <c r="L136" s="148"/>
      <c r="M136" s="148"/>
      <c r="N136" s="148"/>
      <c r="O136" s="46"/>
    </row>
    <row r="137" spans="1:15" ht="9.75" customHeight="1">
      <c r="A137" s="33"/>
      <c r="B137" s="10"/>
      <c r="C137" s="10"/>
      <c r="D137" s="158" t="s">
        <v>152</v>
      </c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46"/>
    </row>
    <row r="138" spans="1:15" ht="9.75" customHeight="1">
      <c r="A138" s="33"/>
      <c r="B138" s="15" t="s">
        <v>217</v>
      </c>
      <c r="C138" s="28" t="s">
        <v>68</v>
      </c>
      <c r="D138" s="226" t="s">
        <v>110</v>
      </c>
      <c r="E138" s="226"/>
      <c r="F138" s="226"/>
      <c r="G138" s="226"/>
      <c r="H138" s="226"/>
      <c r="I138" s="226"/>
      <c r="J138" s="226"/>
      <c r="K138" s="226"/>
      <c r="L138" s="226"/>
      <c r="M138" s="226"/>
      <c r="N138" s="226"/>
      <c r="O138" s="46"/>
    </row>
    <row r="139" spans="1:15" ht="9.75" customHeight="1">
      <c r="A139" s="33"/>
      <c r="B139" s="10" t="s">
        <v>165</v>
      </c>
      <c r="C139" s="28" t="s">
        <v>68</v>
      </c>
      <c r="D139" s="226" t="s">
        <v>110</v>
      </c>
      <c r="E139" s="226"/>
      <c r="F139" s="226"/>
      <c r="G139" s="226"/>
      <c r="H139" s="226"/>
      <c r="I139" s="226"/>
      <c r="J139" s="226"/>
      <c r="K139" s="226"/>
      <c r="L139" s="226"/>
      <c r="M139" s="226"/>
      <c r="N139" s="226"/>
      <c r="O139" s="46"/>
    </row>
    <row r="140" spans="1:15" ht="9.75" customHeight="1">
      <c r="A140" s="33"/>
      <c r="B140" s="32"/>
      <c r="C140" s="10"/>
      <c r="D140" s="118" t="s">
        <v>151</v>
      </c>
      <c r="E140" s="92">
        <v>1.2</v>
      </c>
      <c r="F140" s="204"/>
      <c r="G140" s="204"/>
      <c r="H140" s="204"/>
      <c r="I140" s="204"/>
      <c r="J140" s="204"/>
      <c r="K140" s="204"/>
      <c r="L140" s="204"/>
      <c r="M140" s="204"/>
      <c r="N140" s="204"/>
      <c r="O140" s="46"/>
    </row>
    <row r="141" spans="1:15" ht="9.75" customHeight="1">
      <c r="A141" s="33"/>
      <c r="B141" s="32"/>
      <c r="C141" s="10"/>
      <c r="D141" s="92"/>
      <c r="E141" s="92" t="s">
        <v>219</v>
      </c>
      <c r="F141" s="148" t="s">
        <v>220</v>
      </c>
      <c r="G141" s="148"/>
      <c r="H141" s="148"/>
      <c r="I141" s="148"/>
      <c r="J141" s="148"/>
      <c r="K141" s="148"/>
      <c r="L141" s="148"/>
      <c r="M141" s="148"/>
      <c r="N141" s="148"/>
      <c r="O141" s="46"/>
    </row>
    <row r="142" spans="1:15" ht="9.75" customHeight="1">
      <c r="A142" s="33"/>
      <c r="B142" s="10" t="s">
        <v>6</v>
      </c>
      <c r="C142" s="28" t="s">
        <v>68</v>
      </c>
      <c r="D142" s="226" t="s">
        <v>105</v>
      </c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46"/>
    </row>
    <row r="143" spans="1:15" ht="9.75" customHeight="1">
      <c r="A143" s="33"/>
      <c r="B143" s="32"/>
      <c r="C143" s="10"/>
      <c r="D143" s="118" t="s">
        <v>151</v>
      </c>
      <c r="E143" s="92" t="s">
        <v>106</v>
      </c>
      <c r="F143" s="158" t="s">
        <v>227</v>
      </c>
      <c r="G143" s="158"/>
      <c r="H143" s="158"/>
      <c r="I143" s="158"/>
      <c r="J143" s="158"/>
      <c r="K143" s="158"/>
      <c r="L143" s="158"/>
      <c r="M143" s="158"/>
      <c r="N143" s="158"/>
      <c r="O143" s="46"/>
    </row>
    <row r="144" spans="1:15" ht="9.75" customHeight="1">
      <c r="A144" s="33"/>
      <c r="B144" s="32"/>
      <c r="C144" s="10"/>
      <c r="D144" s="92"/>
      <c r="E144" s="92" t="s">
        <v>107</v>
      </c>
      <c r="F144" s="158" t="s">
        <v>228</v>
      </c>
      <c r="G144" s="158"/>
      <c r="H144" s="158"/>
      <c r="I144" s="158"/>
      <c r="J144" s="158"/>
      <c r="K144" s="158"/>
      <c r="L144" s="158"/>
      <c r="M144" s="158"/>
      <c r="N144" s="158"/>
      <c r="O144" s="46"/>
    </row>
    <row r="145" spans="1:15" ht="9.75" customHeight="1">
      <c r="A145" s="33"/>
      <c r="B145" s="32"/>
      <c r="C145" s="10"/>
      <c r="D145" s="92"/>
      <c r="E145" s="92" t="s">
        <v>108</v>
      </c>
      <c r="F145" s="158"/>
      <c r="G145" s="158"/>
      <c r="H145" s="158"/>
      <c r="I145" s="158"/>
      <c r="J145" s="158"/>
      <c r="K145" s="158"/>
      <c r="L145" s="158"/>
      <c r="M145" s="158"/>
      <c r="N145" s="158"/>
      <c r="O145" s="46"/>
    </row>
    <row r="146" spans="1:15" ht="9.75" customHeight="1">
      <c r="A146" s="33"/>
      <c r="B146" s="32"/>
      <c r="C146" s="10"/>
      <c r="D146" s="92"/>
      <c r="E146" s="92" t="s">
        <v>109</v>
      </c>
      <c r="F146" s="229" t="s">
        <v>229</v>
      </c>
      <c r="G146" s="229"/>
      <c r="H146" s="229"/>
      <c r="I146" s="229"/>
      <c r="J146" s="229"/>
      <c r="K146" s="229"/>
      <c r="L146" s="229"/>
      <c r="M146" s="229"/>
      <c r="N146" s="229"/>
      <c r="O146" s="46"/>
    </row>
    <row r="147" spans="1:15" ht="9.75" customHeight="1">
      <c r="A147" s="33"/>
      <c r="B147" s="10" t="s">
        <v>20</v>
      </c>
      <c r="C147" s="28" t="s">
        <v>68</v>
      </c>
      <c r="D147" s="226" t="s">
        <v>104</v>
      </c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46"/>
    </row>
    <row r="148" spans="1:15" ht="9.75" customHeight="1">
      <c r="A148" s="33"/>
      <c r="B148" s="10" t="s">
        <v>38</v>
      </c>
      <c r="C148" s="28" t="s">
        <v>68</v>
      </c>
      <c r="D148" s="226" t="s">
        <v>221</v>
      </c>
      <c r="E148" s="226"/>
      <c r="F148" s="226"/>
      <c r="G148" s="226"/>
      <c r="H148" s="226"/>
      <c r="I148" s="226"/>
      <c r="J148" s="226"/>
      <c r="K148" s="226"/>
      <c r="L148" s="226"/>
      <c r="M148" s="226"/>
      <c r="N148" s="226"/>
      <c r="O148" s="46"/>
    </row>
    <row r="149" spans="1:14" ht="10.5" customHeight="1">
      <c r="A149" s="33">
        <v>8</v>
      </c>
      <c r="B149" s="143" t="s">
        <v>123</v>
      </c>
      <c r="C149" s="28" t="s">
        <v>68</v>
      </c>
      <c r="D149" s="226" t="s">
        <v>248</v>
      </c>
      <c r="E149" s="226"/>
      <c r="F149" s="226"/>
      <c r="G149" s="226"/>
      <c r="H149" s="226"/>
      <c r="I149" s="226"/>
      <c r="J149" s="226"/>
      <c r="K149" s="226"/>
      <c r="L149" s="226"/>
      <c r="M149" s="226"/>
      <c r="N149" s="226"/>
    </row>
    <row r="150" spans="1:14" ht="9.75" customHeight="1">
      <c r="A150" s="33"/>
      <c r="B150" s="10" t="s">
        <v>27</v>
      </c>
      <c r="C150" s="28" t="s">
        <v>68</v>
      </c>
      <c r="D150" s="226" t="s">
        <v>94</v>
      </c>
      <c r="E150" s="226"/>
      <c r="F150" s="226"/>
      <c r="G150" s="226"/>
      <c r="H150" s="226"/>
      <c r="I150" s="226"/>
      <c r="J150" s="226"/>
      <c r="K150" s="226"/>
      <c r="L150" s="226"/>
      <c r="M150" s="226"/>
      <c r="N150" s="226"/>
    </row>
    <row r="151" spans="1:14" ht="9.75" customHeight="1">
      <c r="A151" s="33"/>
      <c r="B151" s="10" t="s">
        <v>186</v>
      </c>
      <c r="C151" s="28" t="s">
        <v>68</v>
      </c>
      <c r="D151" s="226" t="s">
        <v>187</v>
      </c>
      <c r="E151" s="226"/>
      <c r="F151" s="226"/>
      <c r="G151" s="226"/>
      <c r="H151" s="226"/>
      <c r="I151" s="226"/>
      <c r="J151" s="226"/>
      <c r="K151" s="226"/>
      <c r="L151" s="226"/>
      <c r="M151" s="226"/>
      <c r="N151" s="226"/>
    </row>
    <row r="152" spans="1:15" s="96" customFormat="1" ht="6.75" customHeight="1">
      <c r="A152" s="148"/>
      <c r="B152" s="148"/>
      <c r="C152" s="148"/>
      <c r="D152" s="148"/>
      <c r="E152" s="148"/>
      <c r="F152" s="148"/>
      <c r="G152" s="148"/>
      <c r="H152" s="148"/>
      <c r="I152" s="148"/>
      <c r="J152" s="148"/>
      <c r="K152" s="148"/>
      <c r="L152" s="148"/>
      <c r="M152" s="148"/>
      <c r="N152" s="148"/>
      <c r="O152" s="148"/>
    </row>
    <row r="153" spans="1:15" s="96" customFormat="1" ht="1.5" customHeight="1">
      <c r="A153" s="130"/>
      <c r="B153" s="74"/>
      <c r="C153" s="75"/>
      <c r="D153" s="64"/>
      <c r="E153" s="57"/>
      <c r="F153" s="76"/>
      <c r="G153" s="76"/>
      <c r="H153" s="64"/>
      <c r="I153" s="77"/>
      <c r="J153" s="77"/>
      <c r="K153" s="77"/>
      <c r="L153" s="77"/>
      <c r="M153" s="77"/>
      <c r="N153" s="77"/>
      <c r="O153" s="77"/>
    </row>
    <row r="154" spans="1:15" s="96" customFormat="1" ht="15">
      <c r="A154" s="142" t="s">
        <v>82</v>
      </c>
      <c r="B154" s="142"/>
      <c r="C154" s="142"/>
      <c r="D154" s="142"/>
      <c r="E154" s="142"/>
      <c r="F154" s="142"/>
      <c r="G154" s="142"/>
      <c r="H154" s="142"/>
      <c r="I154" s="142"/>
      <c r="J154" s="142"/>
      <c r="K154" s="142"/>
      <c r="L154" s="142"/>
      <c r="M154" s="142"/>
      <c r="N154" s="142"/>
      <c r="O154" s="87"/>
    </row>
    <row r="155" spans="1:14" ht="12.75">
      <c r="A155" s="134"/>
      <c r="B155" s="134"/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</row>
  </sheetData>
  <mergeCells count="187">
    <mergeCell ref="D149:N149"/>
    <mergeCell ref="D103:N103"/>
    <mergeCell ref="D104:N104"/>
    <mergeCell ref="D151:N151"/>
    <mergeCell ref="B86:B87"/>
    <mergeCell ref="D95:N95"/>
    <mergeCell ref="D96:N96"/>
    <mergeCell ref="D97:N97"/>
    <mergeCell ref="D98:N98"/>
    <mergeCell ref="D99:N99"/>
    <mergeCell ref="D100:N100"/>
    <mergeCell ref="D101:N101"/>
    <mergeCell ref="D102:N102"/>
    <mergeCell ref="D147:N147"/>
    <mergeCell ref="D148:N148"/>
    <mergeCell ref="F140:N140"/>
    <mergeCell ref="F141:N141"/>
    <mergeCell ref="D138:N138"/>
    <mergeCell ref="D139:N139"/>
    <mergeCell ref="D133:N133"/>
    <mergeCell ref="D135:N135"/>
    <mergeCell ref="D150:N150"/>
    <mergeCell ref="B121:N121"/>
    <mergeCell ref="B106:C106"/>
    <mergeCell ref="B107:B114"/>
    <mergeCell ref="F146:N146"/>
    <mergeCell ref="F143:N143"/>
    <mergeCell ref="F144:N144"/>
    <mergeCell ref="F145:N145"/>
    <mergeCell ref="D142:N142"/>
    <mergeCell ref="E136:N136"/>
    <mergeCell ref="D137:N137"/>
    <mergeCell ref="D129:N129"/>
    <mergeCell ref="D130:N130"/>
    <mergeCell ref="D131:N131"/>
    <mergeCell ref="D132:N132"/>
    <mergeCell ref="D134:N134"/>
    <mergeCell ref="D122:N122"/>
    <mergeCell ref="D123:N123"/>
    <mergeCell ref="D124:N124"/>
    <mergeCell ref="D128:N128"/>
    <mergeCell ref="D118:H118"/>
    <mergeCell ref="D119:H119"/>
    <mergeCell ref="D120:H120"/>
    <mergeCell ref="B105:N105"/>
    <mergeCell ref="B115:B120"/>
    <mergeCell ref="D114:H114"/>
    <mergeCell ref="D115:H115"/>
    <mergeCell ref="D116:H116"/>
    <mergeCell ref="D117:H117"/>
    <mergeCell ref="D110:H110"/>
    <mergeCell ref="D111:H111"/>
    <mergeCell ref="D112:H112"/>
    <mergeCell ref="D113:H113"/>
    <mergeCell ref="D106:H106"/>
    <mergeCell ref="D107:H107"/>
    <mergeCell ref="D108:H108"/>
    <mergeCell ref="D109:H109"/>
    <mergeCell ref="B5:N5"/>
    <mergeCell ref="D90:H90"/>
    <mergeCell ref="F72:H72"/>
    <mergeCell ref="F74:G74"/>
    <mergeCell ref="F75:G75"/>
    <mergeCell ref="F76:G76"/>
    <mergeCell ref="B80:N80"/>
    <mergeCell ref="B73:N73"/>
    <mergeCell ref="I88:J92"/>
    <mergeCell ref="K90:L92"/>
    <mergeCell ref="A154:N154"/>
    <mergeCell ref="A155:N155"/>
    <mergeCell ref="K85:L85"/>
    <mergeCell ref="K86:L86"/>
    <mergeCell ref="K87:L87"/>
    <mergeCell ref="K88:L88"/>
    <mergeCell ref="K89:L89"/>
    <mergeCell ref="M85:N85"/>
    <mergeCell ref="M86:N86"/>
    <mergeCell ref="M87:N87"/>
    <mergeCell ref="A152:O152"/>
    <mergeCell ref="I84:J84"/>
    <mergeCell ref="I85:J85"/>
    <mergeCell ref="I86:J86"/>
    <mergeCell ref="I87:J87"/>
    <mergeCell ref="B94:N94"/>
    <mergeCell ref="B93:N93"/>
    <mergeCell ref="M91:N92"/>
    <mergeCell ref="D88:H88"/>
    <mergeCell ref="M88:N88"/>
    <mergeCell ref="D89:H89"/>
    <mergeCell ref="D91:H92"/>
    <mergeCell ref="M89:N89"/>
    <mergeCell ref="M90:N90"/>
    <mergeCell ref="B71:H71"/>
    <mergeCell ref="B6:N6"/>
    <mergeCell ref="B7:N7"/>
    <mergeCell ref="B2:N2"/>
    <mergeCell ref="B3:N3"/>
    <mergeCell ref="B4:N4"/>
    <mergeCell ref="F69:H69"/>
    <mergeCell ref="F70:H70"/>
    <mergeCell ref="B67:H67"/>
    <mergeCell ref="B68:B70"/>
    <mergeCell ref="A1:N1"/>
    <mergeCell ref="B58:E58"/>
    <mergeCell ref="B59:B61"/>
    <mergeCell ref="B64:B66"/>
    <mergeCell ref="F64:H64"/>
    <mergeCell ref="F65:H65"/>
    <mergeCell ref="F66:H66"/>
    <mergeCell ref="F58:H58"/>
    <mergeCell ref="B55:H55"/>
    <mergeCell ref="B56:B57"/>
    <mergeCell ref="F68:H68"/>
    <mergeCell ref="F60:H60"/>
    <mergeCell ref="F61:H61"/>
    <mergeCell ref="B62:H62"/>
    <mergeCell ref="F63:H63"/>
    <mergeCell ref="F59:H59"/>
    <mergeCell ref="B50:B53"/>
    <mergeCell ref="B54:H54"/>
    <mergeCell ref="F56:H56"/>
    <mergeCell ref="F57:H57"/>
    <mergeCell ref="F50:H50"/>
    <mergeCell ref="F51:H51"/>
    <mergeCell ref="F52:H52"/>
    <mergeCell ref="F53:H53"/>
    <mergeCell ref="C39:H39"/>
    <mergeCell ref="F47:H47"/>
    <mergeCell ref="B47:B49"/>
    <mergeCell ref="F48:H48"/>
    <mergeCell ref="F49:H49"/>
    <mergeCell ref="F42:H42"/>
    <mergeCell ref="F43:H43"/>
    <mergeCell ref="F44:H44"/>
    <mergeCell ref="F45:H45"/>
    <mergeCell ref="F33:H33"/>
    <mergeCell ref="B33:B34"/>
    <mergeCell ref="F34:H34"/>
    <mergeCell ref="F35:H35"/>
    <mergeCell ref="B35:B38"/>
    <mergeCell ref="F36:H36"/>
    <mergeCell ref="F37:H37"/>
    <mergeCell ref="F38:H38"/>
    <mergeCell ref="F30:H30"/>
    <mergeCell ref="B18:H18"/>
    <mergeCell ref="C31:H31"/>
    <mergeCell ref="B32:H32"/>
    <mergeCell ref="F28:H28"/>
    <mergeCell ref="F29:H29"/>
    <mergeCell ref="B25:H25"/>
    <mergeCell ref="F22:H22"/>
    <mergeCell ref="F23:H23"/>
    <mergeCell ref="F24:H24"/>
    <mergeCell ref="F11:H11"/>
    <mergeCell ref="B10:H10"/>
    <mergeCell ref="D86:H86"/>
    <mergeCell ref="D87:H87"/>
    <mergeCell ref="D83:N83"/>
    <mergeCell ref="D84:H85"/>
    <mergeCell ref="B83:C85"/>
    <mergeCell ref="K84:N84"/>
    <mergeCell ref="B82:N82"/>
    <mergeCell ref="D74:E74"/>
    <mergeCell ref="B12:B16"/>
    <mergeCell ref="B17:E17"/>
    <mergeCell ref="B42:B45"/>
    <mergeCell ref="B46:H46"/>
    <mergeCell ref="F12:H12"/>
    <mergeCell ref="F13:H13"/>
    <mergeCell ref="F14:H14"/>
    <mergeCell ref="F15:H15"/>
    <mergeCell ref="F16:H16"/>
    <mergeCell ref="F17:H17"/>
    <mergeCell ref="B8:B9"/>
    <mergeCell ref="F8:H9"/>
    <mergeCell ref="E8:E9"/>
    <mergeCell ref="C8:D8"/>
    <mergeCell ref="B19:B20"/>
    <mergeCell ref="B21:B24"/>
    <mergeCell ref="B40:H40"/>
    <mergeCell ref="F41:H41"/>
    <mergeCell ref="B27:B30"/>
    <mergeCell ref="F19:H19"/>
    <mergeCell ref="F20:H20"/>
    <mergeCell ref="F21:H21"/>
    <mergeCell ref="F26:H26"/>
    <mergeCell ref="F27:H27"/>
  </mergeCells>
  <printOptions/>
  <pageMargins left="0.36" right="0.2" top="0.35" bottom="0.35" header="0.17" footer="0.17"/>
  <pageSetup horizontalDpi="600" verticalDpi="600" orientation="portrait" paperSize="9" r:id="rId1"/>
  <headerFooter alignWithMargins="0">
    <oddHeader>&amp;C&amp;8примечания к прайс-листу фабрики БелораВуд</oddHeader>
    <oddFooter>&amp;C&amp;"Times New Roman,обычный"&amp;8стр. &amp;P из &amp;N -х стр.</oddFooter>
  </headerFooter>
  <ignoredErrors>
    <ignoredError sqref="I86 K90 K86 K88 I88 M86 M88 M9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276"/>
  <sheetViews>
    <sheetView tabSelected="1" view="pageBreakPreview" zoomScaleSheetLayoutView="100" workbookViewId="0" topLeftCell="A1">
      <selection activeCell="O17" sqref="O17"/>
    </sheetView>
  </sheetViews>
  <sheetFormatPr defaultColWidth="9.140625" defaultRowHeight="12.75"/>
  <cols>
    <col min="1" max="1" width="4.57421875" style="96" customWidth="1"/>
    <col min="2" max="2" width="23.7109375" style="96" customWidth="1"/>
    <col min="3" max="3" width="10.7109375" style="96" customWidth="1"/>
    <col min="4" max="4" width="7.28125" style="443" customWidth="1"/>
    <col min="5" max="5" width="11.7109375" style="96" customWidth="1"/>
    <col min="6" max="6" width="2.7109375" style="96" customWidth="1"/>
    <col min="7" max="7" width="10.140625" style="96" customWidth="1"/>
    <col min="8" max="8" width="10.7109375" style="97" customWidth="1"/>
    <col min="9" max="9" width="10.7109375" style="96" customWidth="1"/>
    <col min="10" max="16384" width="8.8515625" style="96" customWidth="1"/>
  </cols>
  <sheetData>
    <row r="1" spans="1:9" ht="12.75">
      <c r="A1" s="17"/>
      <c r="B1" s="5"/>
      <c r="C1" s="17"/>
      <c r="D1" s="432"/>
      <c r="E1" s="365" t="s">
        <v>167</v>
      </c>
      <c r="F1" s="365"/>
      <c r="G1" s="365"/>
      <c r="H1" s="365"/>
      <c r="I1" s="365"/>
    </row>
    <row r="2" spans="1:9" ht="12.75">
      <c r="A2" s="4"/>
      <c r="B2" s="4"/>
      <c r="C2" s="4"/>
      <c r="D2" s="433"/>
      <c r="E2" s="366" t="s">
        <v>81</v>
      </c>
      <c r="F2" s="366"/>
      <c r="G2" s="366"/>
      <c r="H2" s="366"/>
      <c r="I2" s="366"/>
    </row>
    <row r="3" spans="1:9" ht="12.75">
      <c r="A3" s="4"/>
      <c r="B3" s="4"/>
      <c r="C3" s="4"/>
      <c r="D3" s="433"/>
      <c r="E3" s="367" t="s">
        <v>82</v>
      </c>
      <c r="F3" s="367"/>
      <c r="G3" s="367"/>
      <c r="H3" s="367"/>
      <c r="I3" s="367"/>
    </row>
    <row r="4" spans="1:13" ht="1.5" customHeight="1">
      <c r="A4" s="2"/>
      <c r="B4" s="2"/>
      <c r="C4" s="2"/>
      <c r="D4" s="434"/>
      <c r="E4" s="65"/>
      <c r="F4" s="3"/>
      <c r="G4" s="3"/>
      <c r="H4" s="64"/>
      <c r="I4" s="63"/>
      <c r="J4" s="97"/>
      <c r="K4" s="97"/>
      <c r="L4" s="97"/>
      <c r="M4" s="97"/>
    </row>
    <row r="5" spans="1:9" ht="15">
      <c r="A5" s="368" t="s">
        <v>174</v>
      </c>
      <c r="B5" s="368"/>
      <c r="C5" s="368"/>
      <c r="D5" s="368"/>
      <c r="E5" s="368"/>
      <c r="F5" s="368"/>
      <c r="G5" s="368"/>
      <c r="H5" s="368"/>
      <c r="I5" s="368"/>
    </row>
    <row r="6" spans="1:9" ht="13.5" thickBot="1">
      <c r="A6" s="364" t="s">
        <v>235</v>
      </c>
      <c r="B6" s="364"/>
      <c r="C6" s="364"/>
      <c r="D6" s="364"/>
      <c r="E6" s="364"/>
      <c r="F6" s="364"/>
      <c r="G6" s="364"/>
      <c r="H6" s="364"/>
      <c r="I6" s="364"/>
    </row>
    <row r="7" spans="1:9" ht="13.5" thickTop="1">
      <c r="A7" s="311" t="s">
        <v>175</v>
      </c>
      <c r="B7" s="312"/>
      <c r="C7" s="312"/>
      <c r="D7" s="312"/>
      <c r="E7" s="312"/>
      <c r="F7" s="312"/>
      <c r="G7" s="313"/>
      <c r="H7" s="320" t="s">
        <v>27</v>
      </c>
      <c r="I7" s="321"/>
    </row>
    <row r="8" spans="1:9" ht="12.75">
      <c r="A8" s="314"/>
      <c r="B8" s="315"/>
      <c r="C8" s="315"/>
      <c r="D8" s="315"/>
      <c r="E8" s="315"/>
      <c r="F8" s="315"/>
      <c r="G8" s="316"/>
      <c r="H8" s="401" t="s">
        <v>125</v>
      </c>
      <c r="I8" s="230" t="s">
        <v>249</v>
      </c>
    </row>
    <row r="9" spans="1:9" ht="13.5" thickBot="1">
      <c r="A9" s="317"/>
      <c r="B9" s="318"/>
      <c r="C9" s="318"/>
      <c r="D9" s="318"/>
      <c r="E9" s="318"/>
      <c r="F9" s="318"/>
      <c r="G9" s="319"/>
      <c r="H9" s="411"/>
      <c r="I9" s="231"/>
    </row>
    <row r="10" spans="1:9" ht="13.5" thickTop="1">
      <c r="A10" s="343" t="s">
        <v>51</v>
      </c>
      <c r="B10" s="377" t="s">
        <v>160</v>
      </c>
      <c r="C10" s="345">
        <v>1.2</v>
      </c>
      <c r="D10" s="435" t="s">
        <v>29</v>
      </c>
      <c r="E10" s="334" t="s">
        <v>0</v>
      </c>
      <c r="F10" s="362"/>
      <c r="G10" s="363"/>
      <c r="H10" s="421">
        <v>26830</v>
      </c>
      <c r="I10" s="410">
        <f>H10+$J$214</f>
        <v>35455</v>
      </c>
    </row>
    <row r="11" spans="1:9" ht="12.75">
      <c r="A11" s="344"/>
      <c r="B11" s="379"/>
      <c r="C11" s="346"/>
      <c r="D11" s="436"/>
      <c r="E11" s="335"/>
      <c r="F11" s="326" t="s">
        <v>145</v>
      </c>
      <c r="G11" s="52">
        <v>8</v>
      </c>
      <c r="H11" s="420">
        <v>33760</v>
      </c>
      <c r="I11" s="192">
        <f aca="true" t="shared" si="0" ref="I11:I63">H11+$J$214</f>
        <v>42385</v>
      </c>
    </row>
    <row r="12" spans="1:9" ht="12.75">
      <c r="A12" s="344"/>
      <c r="B12" s="379"/>
      <c r="C12" s="346"/>
      <c r="D12" s="436"/>
      <c r="E12" s="335"/>
      <c r="F12" s="326"/>
      <c r="G12" s="43" t="s">
        <v>142</v>
      </c>
      <c r="H12" s="414">
        <v>30290</v>
      </c>
      <c r="I12" s="152">
        <f t="shared" si="0"/>
        <v>38915</v>
      </c>
    </row>
    <row r="13" spans="1:9" ht="12.75">
      <c r="A13" s="344"/>
      <c r="B13" s="379"/>
      <c r="C13" s="346"/>
      <c r="D13" s="436"/>
      <c r="E13" s="335"/>
      <c r="F13" s="326"/>
      <c r="G13" s="53" t="s">
        <v>143</v>
      </c>
      <c r="H13" s="414">
        <v>38380</v>
      </c>
      <c r="I13" s="152">
        <f t="shared" si="0"/>
        <v>47005</v>
      </c>
    </row>
    <row r="14" spans="1:9" ht="12.75">
      <c r="A14" s="344"/>
      <c r="B14" s="379"/>
      <c r="C14" s="346"/>
      <c r="D14" s="436"/>
      <c r="E14" s="335"/>
      <c r="F14" s="326"/>
      <c r="G14" s="54" t="s">
        <v>144</v>
      </c>
      <c r="H14" s="412">
        <v>32600</v>
      </c>
      <c r="I14" s="191">
        <f t="shared" si="0"/>
        <v>41225</v>
      </c>
    </row>
    <row r="15" spans="1:9" ht="13.5" thickBot="1">
      <c r="A15" s="344"/>
      <c r="B15" s="379"/>
      <c r="C15" s="346"/>
      <c r="D15" s="436"/>
      <c r="E15" s="336"/>
      <c r="F15" s="360" t="s">
        <v>155</v>
      </c>
      <c r="G15" s="361"/>
      <c r="H15" s="425">
        <v>36430</v>
      </c>
      <c r="I15" s="424">
        <f t="shared" si="0"/>
        <v>45055</v>
      </c>
    </row>
    <row r="16" spans="1:9" ht="12.75">
      <c r="A16" s="344"/>
      <c r="B16" s="379"/>
      <c r="C16" s="346"/>
      <c r="D16" s="436"/>
      <c r="E16" s="323" t="s">
        <v>1</v>
      </c>
      <c r="F16" s="204" t="s">
        <v>77</v>
      </c>
      <c r="G16" s="397"/>
      <c r="H16" s="416">
        <v>26830</v>
      </c>
      <c r="I16" s="185">
        <f t="shared" si="0"/>
        <v>35455</v>
      </c>
    </row>
    <row r="17" spans="1:9" ht="12.75">
      <c r="A17" s="344"/>
      <c r="B17" s="379"/>
      <c r="C17" s="346"/>
      <c r="D17" s="436"/>
      <c r="E17" s="324"/>
      <c r="F17" s="341" t="s">
        <v>77</v>
      </c>
      <c r="G17" s="23" t="s">
        <v>41</v>
      </c>
      <c r="H17" s="413">
        <v>27270</v>
      </c>
      <c r="I17" s="184">
        <f t="shared" si="0"/>
        <v>35895</v>
      </c>
    </row>
    <row r="18" spans="1:9" ht="12.75">
      <c r="A18" s="344"/>
      <c r="B18" s="379"/>
      <c r="C18" s="346"/>
      <c r="D18" s="436"/>
      <c r="E18" s="324"/>
      <c r="F18" s="326"/>
      <c r="G18" s="24">
        <v>3</v>
      </c>
      <c r="H18" s="414">
        <v>28550</v>
      </c>
      <c r="I18" s="152">
        <f t="shared" si="0"/>
        <v>37175</v>
      </c>
    </row>
    <row r="19" spans="1:9" ht="12.75">
      <c r="A19" s="344"/>
      <c r="B19" s="379"/>
      <c r="C19" s="346"/>
      <c r="D19" s="436"/>
      <c r="E19" s="324"/>
      <c r="F19" s="326"/>
      <c r="G19" s="24">
        <v>7</v>
      </c>
      <c r="H19" s="414">
        <v>30400</v>
      </c>
      <c r="I19" s="152">
        <f t="shared" si="0"/>
        <v>39025</v>
      </c>
    </row>
    <row r="20" spans="1:9" ht="13.5" thickBot="1">
      <c r="A20" s="344"/>
      <c r="B20" s="379"/>
      <c r="C20" s="346"/>
      <c r="D20" s="436"/>
      <c r="E20" s="324"/>
      <c r="F20" s="342"/>
      <c r="G20" s="25" t="s">
        <v>62</v>
      </c>
      <c r="H20" s="415">
        <v>31010</v>
      </c>
      <c r="I20" s="174">
        <f t="shared" si="0"/>
        <v>39635</v>
      </c>
    </row>
    <row r="21" spans="1:9" ht="12.75">
      <c r="A21" s="344"/>
      <c r="B21" s="379"/>
      <c r="C21" s="346"/>
      <c r="D21" s="436"/>
      <c r="E21" s="324"/>
      <c r="F21" s="9"/>
      <c r="G21" s="10" t="s">
        <v>63</v>
      </c>
      <c r="H21" s="416">
        <v>28030</v>
      </c>
      <c r="I21" s="185">
        <f t="shared" si="0"/>
        <v>36655</v>
      </c>
    </row>
    <row r="22" spans="1:9" ht="12.75">
      <c r="A22" s="344"/>
      <c r="B22" s="379"/>
      <c r="C22" s="346"/>
      <c r="D22" s="436"/>
      <c r="E22" s="324"/>
      <c r="F22" s="341" t="s">
        <v>63</v>
      </c>
      <c r="G22" s="14" t="s">
        <v>41</v>
      </c>
      <c r="H22" s="413">
        <v>28480</v>
      </c>
      <c r="I22" s="184">
        <f t="shared" si="0"/>
        <v>37105</v>
      </c>
    </row>
    <row r="23" spans="1:9" ht="12.75">
      <c r="A23" s="344"/>
      <c r="B23" s="379"/>
      <c r="C23" s="346"/>
      <c r="D23" s="436"/>
      <c r="E23" s="324"/>
      <c r="F23" s="326"/>
      <c r="G23" s="12">
        <v>3</v>
      </c>
      <c r="H23" s="414">
        <v>29810</v>
      </c>
      <c r="I23" s="152">
        <f t="shared" si="0"/>
        <v>38435</v>
      </c>
    </row>
    <row r="24" spans="1:9" ht="12.75">
      <c r="A24" s="344"/>
      <c r="B24" s="379"/>
      <c r="C24" s="346"/>
      <c r="D24" s="436"/>
      <c r="E24" s="324"/>
      <c r="F24" s="326"/>
      <c r="G24" s="12">
        <v>7</v>
      </c>
      <c r="H24" s="414">
        <v>31600</v>
      </c>
      <c r="I24" s="152">
        <f t="shared" si="0"/>
        <v>40225</v>
      </c>
    </row>
    <row r="25" spans="1:9" ht="13.5" thickBot="1">
      <c r="A25" s="344"/>
      <c r="B25" s="379"/>
      <c r="C25" s="347"/>
      <c r="D25" s="436"/>
      <c r="E25" s="325"/>
      <c r="F25" s="349"/>
      <c r="G25" s="27" t="s">
        <v>62</v>
      </c>
      <c r="H25" s="417">
        <v>32370</v>
      </c>
      <c r="I25" s="153">
        <f t="shared" si="0"/>
        <v>40995</v>
      </c>
    </row>
    <row r="26" spans="1:9" ht="14.25" thickBot="1" thickTop="1">
      <c r="A26" s="344"/>
      <c r="B26" s="379"/>
      <c r="C26" s="346">
        <v>3</v>
      </c>
      <c r="D26" s="436"/>
      <c r="E26" s="67" t="s">
        <v>0</v>
      </c>
      <c r="F26" s="11"/>
      <c r="G26" s="173"/>
      <c r="H26" s="416">
        <v>28300</v>
      </c>
      <c r="I26" s="185">
        <f t="shared" si="0"/>
        <v>36925</v>
      </c>
    </row>
    <row r="27" spans="1:9" ht="12.75">
      <c r="A27" s="344"/>
      <c r="B27" s="379"/>
      <c r="C27" s="346"/>
      <c r="D27" s="436"/>
      <c r="E27" s="323" t="s">
        <v>161</v>
      </c>
      <c r="F27" s="41"/>
      <c r="G27" s="22" t="s">
        <v>77</v>
      </c>
      <c r="H27" s="419">
        <v>28300</v>
      </c>
      <c r="I27" s="409">
        <f t="shared" si="0"/>
        <v>36925</v>
      </c>
    </row>
    <row r="28" spans="1:9" ht="12.75">
      <c r="A28" s="344"/>
      <c r="B28" s="379"/>
      <c r="C28" s="346"/>
      <c r="D28" s="436"/>
      <c r="E28" s="324"/>
      <c r="F28" s="341" t="s">
        <v>77</v>
      </c>
      <c r="G28" s="56" t="s">
        <v>41</v>
      </c>
      <c r="H28" s="420">
        <v>28770</v>
      </c>
      <c r="I28" s="192">
        <f t="shared" si="0"/>
        <v>37395</v>
      </c>
    </row>
    <row r="29" spans="1:9" ht="12.75">
      <c r="A29" s="344"/>
      <c r="B29" s="379"/>
      <c r="C29" s="346"/>
      <c r="D29" s="436"/>
      <c r="E29" s="324"/>
      <c r="F29" s="326"/>
      <c r="G29" s="24">
        <v>3</v>
      </c>
      <c r="H29" s="414">
        <v>30100</v>
      </c>
      <c r="I29" s="152">
        <f t="shared" si="0"/>
        <v>38725</v>
      </c>
    </row>
    <row r="30" spans="1:9" ht="12.75">
      <c r="A30" s="344"/>
      <c r="B30" s="379"/>
      <c r="C30" s="346"/>
      <c r="D30" s="436"/>
      <c r="E30" s="324"/>
      <c r="F30" s="326"/>
      <c r="G30" s="24">
        <v>7</v>
      </c>
      <c r="H30" s="414">
        <v>32070</v>
      </c>
      <c r="I30" s="152">
        <f t="shared" si="0"/>
        <v>40695</v>
      </c>
    </row>
    <row r="31" spans="1:9" ht="13.5" thickBot="1">
      <c r="A31" s="344"/>
      <c r="B31" s="379"/>
      <c r="C31" s="346"/>
      <c r="D31" s="436"/>
      <c r="E31" s="324"/>
      <c r="F31" s="326"/>
      <c r="G31" s="91" t="s">
        <v>62</v>
      </c>
      <c r="H31" s="412">
        <v>32710</v>
      </c>
      <c r="I31" s="191">
        <f t="shared" si="0"/>
        <v>41335</v>
      </c>
    </row>
    <row r="32" spans="1:9" ht="12.75">
      <c r="A32" s="344"/>
      <c r="B32" s="379"/>
      <c r="C32" s="346"/>
      <c r="D32" s="436"/>
      <c r="E32" s="324"/>
      <c r="F32" s="42"/>
      <c r="G32" s="22" t="s">
        <v>63</v>
      </c>
      <c r="H32" s="419">
        <v>29570</v>
      </c>
      <c r="I32" s="409">
        <f t="shared" si="0"/>
        <v>38195</v>
      </c>
    </row>
    <row r="33" spans="1:9" ht="12.75">
      <c r="A33" s="344"/>
      <c r="B33" s="379"/>
      <c r="C33" s="346"/>
      <c r="D33" s="436"/>
      <c r="E33" s="324"/>
      <c r="F33" s="326" t="s">
        <v>63</v>
      </c>
      <c r="G33" s="56" t="s">
        <v>41</v>
      </c>
      <c r="H33" s="420">
        <v>30040</v>
      </c>
      <c r="I33" s="192">
        <f t="shared" si="0"/>
        <v>38665</v>
      </c>
    </row>
    <row r="34" spans="1:9" ht="12.75">
      <c r="A34" s="344"/>
      <c r="B34" s="379"/>
      <c r="C34" s="346"/>
      <c r="D34" s="436"/>
      <c r="E34" s="324"/>
      <c r="F34" s="326"/>
      <c r="G34" s="24">
        <v>3</v>
      </c>
      <c r="H34" s="414">
        <v>31440</v>
      </c>
      <c r="I34" s="152">
        <f t="shared" si="0"/>
        <v>40065</v>
      </c>
    </row>
    <row r="35" spans="1:9" ht="12.75">
      <c r="A35" s="344"/>
      <c r="B35" s="379"/>
      <c r="C35" s="346"/>
      <c r="D35" s="436"/>
      <c r="E35" s="324"/>
      <c r="F35" s="326"/>
      <c r="G35" s="24">
        <v>7</v>
      </c>
      <c r="H35" s="414">
        <v>33330</v>
      </c>
      <c r="I35" s="152">
        <f t="shared" si="0"/>
        <v>41955</v>
      </c>
    </row>
    <row r="36" spans="1:9" ht="13.5" thickBot="1">
      <c r="A36" s="344"/>
      <c r="B36" s="380"/>
      <c r="C36" s="347"/>
      <c r="D36" s="437"/>
      <c r="E36" s="325"/>
      <c r="F36" s="326"/>
      <c r="G36" s="91" t="s">
        <v>62</v>
      </c>
      <c r="H36" s="412">
        <v>34140</v>
      </c>
      <c r="I36" s="191">
        <f t="shared" si="0"/>
        <v>42765</v>
      </c>
    </row>
    <row r="37" spans="1:9" ht="13.5" thickTop="1">
      <c r="A37" s="344"/>
      <c r="B37" s="379" t="s">
        <v>146</v>
      </c>
      <c r="C37" s="345">
        <v>1.2</v>
      </c>
      <c r="D37" s="435" t="s">
        <v>29</v>
      </c>
      <c r="E37" s="334" t="s">
        <v>0</v>
      </c>
      <c r="F37" s="337"/>
      <c r="G37" s="338"/>
      <c r="H37" s="421">
        <v>24880</v>
      </c>
      <c r="I37" s="410">
        <f t="shared" si="0"/>
        <v>33505</v>
      </c>
    </row>
    <row r="38" spans="1:9" ht="12.75">
      <c r="A38" s="344"/>
      <c r="B38" s="379"/>
      <c r="C38" s="346"/>
      <c r="D38" s="436"/>
      <c r="E38" s="335"/>
      <c r="F38" s="326" t="s">
        <v>145</v>
      </c>
      <c r="G38" s="52">
        <v>8</v>
      </c>
      <c r="H38" s="420">
        <v>31810</v>
      </c>
      <c r="I38" s="192">
        <f t="shared" si="0"/>
        <v>40435</v>
      </c>
    </row>
    <row r="39" spans="1:9" ht="12.75">
      <c r="A39" s="344"/>
      <c r="B39" s="379"/>
      <c r="C39" s="346"/>
      <c r="D39" s="436"/>
      <c r="E39" s="335"/>
      <c r="F39" s="326"/>
      <c r="G39" s="43" t="s">
        <v>142</v>
      </c>
      <c r="H39" s="414">
        <v>28350</v>
      </c>
      <c r="I39" s="152">
        <f t="shared" si="0"/>
        <v>36975</v>
      </c>
    </row>
    <row r="40" spans="1:9" ht="12.75">
      <c r="A40" s="344"/>
      <c r="B40" s="379"/>
      <c r="C40" s="346"/>
      <c r="D40" s="436"/>
      <c r="E40" s="335"/>
      <c r="F40" s="326"/>
      <c r="G40" s="53" t="s">
        <v>143</v>
      </c>
      <c r="H40" s="414">
        <v>36430</v>
      </c>
      <c r="I40" s="152">
        <f t="shared" si="0"/>
        <v>45055</v>
      </c>
    </row>
    <row r="41" spans="1:9" ht="12.75">
      <c r="A41" s="344"/>
      <c r="B41" s="379"/>
      <c r="C41" s="346"/>
      <c r="D41" s="436"/>
      <c r="E41" s="335"/>
      <c r="F41" s="326"/>
      <c r="G41" s="54" t="s">
        <v>144</v>
      </c>
      <c r="H41" s="412">
        <v>30660</v>
      </c>
      <c r="I41" s="191">
        <f t="shared" si="0"/>
        <v>39285</v>
      </c>
    </row>
    <row r="42" spans="1:9" ht="13.5" thickBot="1">
      <c r="A42" s="344"/>
      <c r="B42" s="379"/>
      <c r="C42" s="346"/>
      <c r="D42" s="436"/>
      <c r="E42" s="336"/>
      <c r="F42" s="360" t="s">
        <v>155</v>
      </c>
      <c r="G42" s="361"/>
      <c r="H42" s="425">
        <v>36430</v>
      </c>
      <c r="I42" s="424">
        <f t="shared" si="0"/>
        <v>45055</v>
      </c>
    </row>
    <row r="43" spans="1:9" ht="12.75">
      <c r="A43" s="344"/>
      <c r="B43" s="379"/>
      <c r="C43" s="346"/>
      <c r="D43" s="436"/>
      <c r="E43" s="323" t="s">
        <v>1</v>
      </c>
      <c r="F43" s="41"/>
      <c r="G43" s="20" t="s">
        <v>77</v>
      </c>
      <c r="H43" s="416">
        <v>24880</v>
      </c>
      <c r="I43" s="185">
        <f t="shared" si="0"/>
        <v>33505</v>
      </c>
    </row>
    <row r="44" spans="1:9" ht="12.75">
      <c r="A44" s="344"/>
      <c r="B44" s="379"/>
      <c r="C44" s="346"/>
      <c r="D44" s="436"/>
      <c r="E44" s="324"/>
      <c r="F44" s="341" t="s">
        <v>77</v>
      </c>
      <c r="G44" s="14" t="s">
        <v>41</v>
      </c>
      <c r="H44" s="413">
        <v>25320</v>
      </c>
      <c r="I44" s="184">
        <f t="shared" si="0"/>
        <v>33945</v>
      </c>
    </row>
    <row r="45" spans="1:9" ht="12.75">
      <c r="A45" s="344"/>
      <c r="B45" s="379"/>
      <c r="C45" s="346"/>
      <c r="D45" s="436"/>
      <c r="E45" s="324"/>
      <c r="F45" s="326"/>
      <c r="G45" s="12">
        <v>3</v>
      </c>
      <c r="H45" s="414">
        <v>26590</v>
      </c>
      <c r="I45" s="152">
        <f t="shared" si="0"/>
        <v>35215</v>
      </c>
    </row>
    <row r="46" spans="1:9" ht="12.75">
      <c r="A46" s="344"/>
      <c r="B46" s="379"/>
      <c r="C46" s="346"/>
      <c r="D46" s="436"/>
      <c r="E46" s="324"/>
      <c r="F46" s="326"/>
      <c r="G46" s="12">
        <v>7</v>
      </c>
      <c r="H46" s="414">
        <v>28450</v>
      </c>
      <c r="I46" s="152">
        <f t="shared" si="0"/>
        <v>37075</v>
      </c>
    </row>
    <row r="47" spans="1:9" ht="13.5" thickBot="1">
      <c r="A47" s="344"/>
      <c r="B47" s="379"/>
      <c r="C47" s="346"/>
      <c r="D47" s="436"/>
      <c r="E47" s="324"/>
      <c r="F47" s="342"/>
      <c r="G47" s="21" t="s">
        <v>62</v>
      </c>
      <c r="H47" s="415">
        <v>29060</v>
      </c>
      <c r="I47" s="174">
        <f t="shared" si="0"/>
        <v>37685</v>
      </c>
    </row>
    <row r="48" spans="1:9" ht="12.75">
      <c r="A48" s="344"/>
      <c r="B48" s="379"/>
      <c r="C48" s="346"/>
      <c r="D48" s="436"/>
      <c r="E48" s="324"/>
      <c r="F48" s="42"/>
      <c r="G48" s="398" t="s">
        <v>63</v>
      </c>
      <c r="H48" s="416">
        <v>26080</v>
      </c>
      <c r="I48" s="185">
        <f t="shared" si="0"/>
        <v>34705</v>
      </c>
    </row>
    <row r="49" spans="1:9" ht="12.75">
      <c r="A49" s="344"/>
      <c r="B49" s="379"/>
      <c r="C49" s="346"/>
      <c r="D49" s="436"/>
      <c r="E49" s="324"/>
      <c r="F49" s="326" t="s">
        <v>63</v>
      </c>
      <c r="G49" s="14" t="s">
        <v>41</v>
      </c>
      <c r="H49" s="413">
        <v>26570</v>
      </c>
      <c r="I49" s="184">
        <f t="shared" si="0"/>
        <v>35195</v>
      </c>
    </row>
    <row r="50" spans="1:9" ht="12.75">
      <c r="A50" s="344"/>
      <c r="B50" s="379"/>
      <c r="C50" s="346"/>
      <c r="D50" s="436"/>
      <c r="E50" s="324"/>
      <c r="F50" s="326"/>
      <c r="G50" s="12">
        <v>3</v>
      </c>
      <c r="H50" s="414">
        <v>27860</v>
      </c>
      <c r="I50" s="152">
        <f t="shared" si="0"/>
        <v>36485</v>
      </c>
    </row>
    <row r="51" spans="1:9" ht="12.75">
      <c r="A51" s="344"/>
      <c r="B51" s="379"/>
      <c r="C51" s="346"/>
      <c r="D51" s="436"/>
      <c r="E51" s="324"/>
      <c r="F51" s="326"/>
      <c r="G51" s="12">
        <v>7</v>
      </c>
      <c r="H51" s="414">
        <v>29650</v>
      </c>
      <c r="I51" s="152">
        <f t="shared" si="0"/>
        <v>38275</v>
      </c>
    </row>
    <row r="52" spans="1:9" ht="13.5" thickBot="1">
      <c r="A52" s="344"/>
      <c r="B52" s="379"/>
      <c r="C52" s="347"/>
      <c r="D52" s="436"/>
      <c r="E52" s="325"/>
      <c r="F52" s="349"/>
      <c r="G52" s="27" t="s">
        <v>62</v>
      </c>
      <c r="H52" s="417">
        <v>30430</v>
      </c>
      <c r="I52" s="153">
        <f t="shared" si="0"/>
        <v>39055</v>
      </c>
    </row>
    <row r="53" spans="1:9" ht="14.25" thickBot="1" thickTop="1">
      <c r="A53" s="344"/>
      <c r="B53" s="379"/>
      <c r="C53" s="346">
        <v>3</v>
      </c>
      <c r="D53" s="436"/>
      <c r="E53" s="51" t="s">
        <v>0</v>
      </c>
      <c r="F53" s="239"/>
      <c r="G53" s="359"/>
      <c r="H53" s="416">
        <v>26250</v>
      </c>
      <c r="I53" s="185">
        <f t="shared" si="0"/>
        <v>34875</v>
      </c>
    </row>
    <row r="54" spans="1:9" ht="12.75">
      <c r="A54" s="344"/>
      <c r="B54" s="379"/>
      <c r="C54" s="346"/>
      <c r="D54" s="436"/>
      <c r="E54" s="357" t="s">
        <v>161</v>
      </c>
      <c r="F54" s="42"/>
      <c r="G54" s="22" t="s">
        <v>77</v>
      </c>
      <c r="H54" s="419">
        <v>26250</v>
      </c>
      <c r="I54" s="409">
        <f t="shared" si="0"/>
        <v>34875</v>
      </c>
    </row>
    <row r="55" spans="1:9" ht="12.75">
      <c r="A55" s="344"/>
      <c r="B55" s="379"/>
      <c r="C55" s="346"/>
      <c r="D55" s="436"/>
      <c r="E55" s="324"/>
      <c r="F55" s="341" t="s">
        <v>77</v>
      </c>
      <c r="G55" s="23" t="s">
        <v>41</v>
      </c>
      <c r="H55" s="420">
        <v>26710</v>
      </c>
      <c r="I55" s="192">
        <f t="shared" si="0"/>
        <v>35335</v>
      </c>
    </row>
    <row r="56" spans="1:9" ht="12.75">
      <c r="A56" s="344"/>
      <c r="B56" s="379"/>
      <c r="C56" s="346"/>
      <c r="D56" s="436"/>
      <c r="E56" s="324"/>
      <c r="F56" s="326"/>
      <c r="G56" s="24">
        <v>3</v>
      </c>
      <c r="H56" s="414">
        <v>28040</v>
      </c>
      <c r="I56" s="152">
        <f t="shared" si="0"/>
        <v>36665</v>
      </c>
    </row>
    <row r="57" spans="1:9" ht="12.75">
      <c r="A57" s="344"/>
      <c r="B57" s="379"/>
      <c r="C57" s="346"/>
      <c r="D57" s="436"/>
      <c r="E57" s="324"/>
      <c r="F57" s="326"/>
      <c r="G57" s="24">
        <v>7</v>
      </c>
      <c r="H57" s="414">
        <v>30010</v>
      </c>
      <c r="I57" s="152">
        <f t="shared" si="0"/>
        <v>38635</v>
      </c>
    </row>
    <row r="58" spans="1:9" ht="13.5" thickBot="1">
      <c r="A58" s="344"/>
      <c r="B58" s="379"/>
      <c r="C58" s="346"/>
      <c r="D58" s="436"/>
      <c r="E58" s="324"/>
      <c r="F58" s="326"/>
      <c r="G58" s="91" t="s">
        <v>62</v>
      </c>
      <c r="H58" s="412">
        <v>30660</v>
      </c>
      <c r="I58" s="191">
        <f t="shared" si="0"/>
        <v>39285</v>
      </c>
    </row>
    <row r="59" spans="1:9" ht="12.75">
      <c r="A59" s="344"/>
      <c r="B59" s="379"/>
      <c r="C59" s="346"/>
      <c r="D59" s="436"/>
      <c r="E59" s="324"/>
      <c r="F59" s="42"/>
      <c r="G59" s="22" t="s">
        <v>63</v>
      </c>
      <c r="H59" s="419">
        <v>27510</v>
      </c>
      <c r="I59" s="409">
        <f t="shared" si="0"/>
        <v>36135</v>
      </c>
    </row>
    <row r="60" spans="1:9" ht="12.75">
      <c r="A60" s="344"/>
      <c r="B60" s="379"/>
      <c r="C60" s="346"/>
      <c r="D60" s="436"/>
      <c r="E60" s="324"/>
      <c r="F60" s="326" t="s">
        <v>63</v>
      </c>
      <c r="G60" s="56" t="s">
        <v>41</v>
      </c>
      <c r="H60" s="420">
        <v>28020</v>
      </c>
      <c r="I60" s="192">
        <f t="shared" si="0"/>
        <v>36645</v>
      </c>
    </row>
    <row r="61" spans="1:9" ht="12.75">
      <c r="A61" s="344"/>
      <c r="B61" s="379"/>
      <c r="C61" s="346"/>
      <c r="D61" s="436"/>
      <c r="E61" s="324"/>
      <c r="F61" s="326"/>
      <c r="G61" s="24">
        <v>3</v>
      </c>
      <c r="H61" s="414">
        <v>29380</v>
      </c>
      <c r="I61" s="152">
        <f t="shared" si="0"/>
        <v>38005</v>
      </c>
    </row>
    <row r="62" spans="1:9" ht="12.75">
      <c r="A62" s="344"/>
      <c r="B62" s="379"/>
      <c r="C62" s="346"/>
      <c r="D62" s="436"/>
      <c r="E62" s="324"/>
      <c r="F62" s="326"/>
      <c r="G62" s="24">
        <v>7</v>
      </c>
      <c r="H62" s="414">
        <v>31270</v>
      </c>
      <c r="I62" s="152">
        <f t="shared" si="0"/>
        <v>39895</v>
      </c>
    </row>
    <row r="63" spans="1:9" ht="13.5" thickBot="1">
      <c r="A63" s="350"/>
      <c r="B63" s="380"/>
      <c r="C63" s="347"/>
      <c r="D63" s="437"/>
      <c r="E63" s="325"/>
      <c r="F63" s="349"/>
      <c r="G63" s="50" t="s">
        <v>62</v>
      </c>
      <c r="H63" s="417">
        <v>32090</v>
      </c>
      <c r="I63" s="153">
        <f t="shared" si="0"/>
        <v>40715</v>
      </c>
    </row>
    <row r="64" spans="1:9" ht="16.5" thickBot="1" thickTop="1">
      <c r="A64" s="98"/>
      <c r="B64" s="7"/>
      <c r="C64" s="70"/>
      <c r="D64" s="438"/>
      <c r="E64" s="51"/>
      <c r="F64" s="9"/>
      <c r="G64" s="10"/>
      <c r="H64" s="16"/>
      <c r="I64" s="16"/>
    </row>
    <row r="65" spans="1:9" ht="13.5" thickTop="1">
      <c r="A65" s="311" t="s">
        <v>159</v>
      </c>
      <c r="B65" s="312"/>
      <c r="C65" s="312"/>
      <c r="D65" s="312"/>
      <c r="E65" s="312"/>
      <c r="F65" s="312"/>
      <c r="G65" s="313"/>
      <c r="H65" s="320" t="s">
        <v>27</v>
      </c>
      <c r="I65" s="321"/>
    </row>
    <row r="66" spans="1:9" ht="12.75" customHeight="1">
      <c r="A66" s="314"/>
      <c r="B66" s="315"/>
      <c r="C66" s="315"/>
      <c r="D66" s="315"/>
      <c r="E66" s="315"/>
      <c r="F66" s="315"/>
      <c r="G66" s="316"/>
      <c r="H66" s="401" t="s">
        <v>125</v>
      </c>
      <c r="I66" s="230" t="s">
        <v>249</v>
      </c>
    </row>
    <row r="67" spans="1:9" ht="13.5" thickBot="1">
      <c r="A67" s="317"/>
      <c r="B67" s="318"/>
      <c r="C67" s="318"/>
      <c r="D67" s="318"/>
      <c r="E67" s="318"/>
      <c r="F67" s="318"/>
      <c r="G67" s="319"/>
      <c r="H67" s="411"/>
      <c r="I67" s="231"/>
    </row>
    <row r="68" spans="1:9" ht="14.25" thickBot="1" thickTop="1">
      <c r="A68" s="343" t="s">
        <v>51</v>
      </c>
      <c r="B68" s="377" t="s">
        <v>140</v>
      </c>
      <c r="C68" s="345" t="s">
        <v>3</v>
      </c>
      <c r="D68" s="435" t="s">
        <v>29</v>
      </c>
      <c r="E68" s="68" t="s">
        <v>0</v>
      </c>
      <c r="F68" s="18"/>
      <c r="G68" s="19"/>
      <c r="H68" s="418">
        <v>19640</v>
      </c>
      <c r="I68" s="175">
        <f>H68+$J$214</f>
        <v>28265</v>
      </c>
    </row>
    <row r="69" spans="1:9" ht="12.75">
      <c r="A69" s="344"/>
      <c r="B69" s="379"/>
      <c r="C69" s="346"/>
      <c r="D69" s="436"/>
      <c r="E69" s="357" t="s">
        <v>138</v>
      </c>
      <c r="F69" s="42"/>
      <c r="G69" s="60" t="s">
        <v>77</v>
      </c>
      <c r="H69" s="419">
        <v>20790</v>
      </c>
      <c r="I69" s="409">
        <f>H69+$J$214</f>
        <v>29415</v>
      </c>
    </row>
    <row r="70" spans="1:9" ht="12.75">
      <c r="A70" s="344"/>
      <c r="B70" s="379"/>
      <c r="C70" s="346"/>
      <c r="D70" s="436"/>
      <c r="E70" s="324"/>
      <c r="F70" s="341" t="s">
        <v>77</v>
      </c>
      <c r="G70" s="14">
        <v>5</v>
      </c>
      <c r="H70" s="420">
        <v>22860</v>
      </c>
      <c r="I70" s="192">
        <f>H70+$J$214</f>
        <v>31485</v>
      </c>
    </row>
    <row r="71" spans="1:9" ht="12.75">
      <c r="A71" s="344"/>
      <c r="B71" s="379"/>
      <c r="C71" s="346"/>
      <c r="D71" s="436"/>
      <c r="E71" s="324"/>
      <c r="F71" s="326"/>
      <c r="G71" s="12">
        <v>7</v>
      </c>
      <c r="H71" s="414">
        <v>24790</v>
      </c>
      <c r="I71" s="152">
        <f>H71+$J$214</f>
        <v>33415</v>
      </c>
    </row>
    <row r="72" spans="1:9" ht="13.5" thickBot="1">
      <c r="A72" s="344"/>
      <c r="B72" s="379"/>
      <c r="C72" s="346"/>
      <c r="D72" s="436"/>
      <c r="E72" s="324"/>
      <c r="F72" s="342"/>
      <c r="G72" s="13" t="s">
        <v>139</v>
      </c>
      <c r="H72" s="412">
        <v>25930</v>
      </c>
      <c r="I72" s="191">
        <f>H72+$J$214</f>
        <v>34555</v>
      </c>
    </row>
    <row r="73" spans="1:9" ht="12.75">
      <c r="A73" s="344"/>
      <c r="B73" s="379"/>
      <c r="C73" s="346"/>
      <c r="D73" s="436"/>
      <c r="E73" s="324"/>
      <c r="F73" s="41"/>
      <c r="G73" s="20" t="s">
        <v>63</v>
      </c>
      <c r="H73" s="419">
        <v>22130</v>
      </c>
      <c r="I73" s="409">
        <f>H73+$J$214</f>
        <v>30755</v>
      </c>
    </row>
    <row r="74" spans="1:9" ht="12.75">
      <c r="A74" s="344"/>
      <c r="B74" s="379"/>
      <c r="C74" s="346"/>
      <c r="D74" s="436"/>
      <c r="E74" s="324"/>
      <c r="F74" s="326" t="s">
        <v>63</v>
      </c>
      <c r="G74" s="26">
        <v>5</v>
      </c>
      <c r="H74" s="420">
        <v>24160</v>
      </c>
      <c r="I74" s="192">
        <f>H74+$J$214</f>
        <v>32785</v>
      </c>
    </row>
    <row r="75" spans="1:9" ht="12.75">
      <c r="A75" s="344"/>
      <c r="B75" s="379"/>
      <c r="C75" s="346"/>
      <c r="D75" s="436"/>
      <c r="E75" s="324"/>
      <c r="F75" s="326"/>
      <c r="G75" s="12">
        <v>7</v>
      </c>
      <c r="H75" s="414">
        <v>26130</v>
      </c>
      <c r="I75" s="152">
        <f>H75+$J$214</f>
        <v>34755</v>
      </c>
    </row>
    <row r="76" spans="1:9" ht="13.5" thickBot="1">
      <c r="A76" s="344"/>
      <c r="B76" s="379"/>
      <c r="C76" s="346"/>
      <c r="D76" s="436"/>
      <c r="E76" s="358"/>
      <c r="F76" s="342"/>
      <c r="G76" s="13" t="s">
        <v>139</v>
      </c>
      <c r="H76" s="412">
        <v>26990</v>
      </c>
      <c r="I76" s="191">
        <f>H76+$J$214</f>
        <v>35615</v>
      </c>
    </row>
    <row r="77" spans="1:9" ht="12.75">
      <c r="A77" s="344"/>
      <c r="B77" s="379"/>
      <c r="C77" s="346"/>
      <c r="D77" s="436"/>
      <c r="E77" s="357" t="s">
        <v>161</v>
      </c>
      <c r="F77" s="42"/>
      <c r="G77" s="20" t="s">
        <v>77</v>
      </c>
      <c r="H77" s="419">
        <v>19640</v>
      </c>
      <c r="I77" s="409">
        <f>H77+$J$214</f>
        <v>28265</v>
      </c>
    </row>
    <row r="78" spans="1:9" ht="12.75">
      <c r="A78" s="344"/>
      <c r="B78" s="379"/>
      <c r="C78" s="346"/>
      <c r="D78" s="436"/>
      <c r="E78" s="324"/>
      <c r="F78" s="326" t="s">
        <v>77</v>
      </c>
      <c r="G78" s="26" t="s">
        <v>41</v>
      </c>
      <c r="H78" s="420">
        <v>21700</v>
      </c>
      <c r="I78" s="192">
        <f>H78+$J$214</f>
        <v>30325</v>
      </c>
    </row>
    <row r="79" spans="1:9" ht="12.75">
      <c r="A79" s="344"/>
      <c r="B79" s="379"/>
      <c r="C79" s="346"/>
      <c r="D79" s="436"/>
      <c r="E79" s="324"/>
      <c r="F79" s="326"/>
      <c r="G79" s="12">
        <v>3</v>
      </c>
      <c r="H79" s="414">
        <v>27070</v>
      </c>
      <c r="I79" s="152">
        <f>H79+$J$214</f>
        <v>35695</v>
      </c>
    </row>
    <row r="80" spans="1:9" ht="12.75">
      <c r="A80" s="344"/>
      <c r="B80" s="379"/>
      <c r="C80" s="346"/>
      <c r="D80" s="436"/>
      <c r="E80" s="324"/>
      <c r="F80" s="326"/>
      <c r="G80" s="12">
        <v>7</v>
      </c>
      <c r="H80" s="414">
        <v>23640</v>
      </c>
      <c r="I80" s="152">
        <f>H80+$J$214</f>
        <v>32265</v>
      </c>
    </row>
    <row r="81" spans="1:9" ht="13.5" thickBot="1">
      <c r="A81" s="344"/>
      <c r="B81" s="379"/>
      <c r="C81" s="346"/>
      <c r="D81" s="436"/>
      <c r="E81" s="324"/>
      <c r="F81" s="326"/>
      <c r="G81" s="21" t="s">
        <v>62</v>
      </c>
      <c r="H81" s="412">
        <v>24770</v>
      </c>
      <c r="I81" s="191">
        <f>H81+$J$214</f>
        <v>33395</v>
      </c>
    </row>
    <row r="82" spans="1:9" ht="12.75">
      <c r="A82" s="344"/>
      <c r="B82" s="379"/>
      <c r="C82" s="346"/>
      <c r="D82" s="436"/>
      <c r="E82" s="324"/>
      <c r="F82" s="42"/>
      <c r="G82" s="60" t="s">
        <v>63</v>
      </c>
      <c r="H82" s="419">
        <v>20980</v>
      </c>
      <c r="I82" s="409">
        <f>H82+$J$214</f>
        <v>29605</v>
      </c>
    </row>
    <row r="83" spans="1:9" ht="12.75">
      <c r="A83" s="344"/>
      <c r="B83" s="379"/>
      <c r="C83" s="346"/>
      <c r="D83" s="436"/>
      <c r="E83" s="324"/>
      <c r="F83" s="326" t="s">
        <v>63</v>
      </c>
      <c r="G83" s="26" t="s">
        <v>41</v>
      </c>
      <c r="H83" s="420">
        <v>23000</v>
      </c>
      <c r="I83" s="192">
        <f>H83+$J$214</f>
        <v>31625</v>
      </c>
    </row>
    <row r="84" spans="1:9" ht="12.75">
      <c r="A84" s="344"/>
      <c r="B84" s="379"/>
      <c r="C84" s="346"/>
      <c r="D84" s="436"/>
      <c r="E84" s="324"/>
      <c r="F84" s="326"/>
      <c r="G84" s="12">
        <v>3</v>
      </c>
      <c r="H84" s="414">
        <v>28410</v>
      </c>
      <c r="I84" s="152">
        <f>H84+$J$214</f>
        <v>37035</v>
      </c>
    </row>
    <row r="85" spans="1:9" ht="12.75">
      <c r="A85" s="344"/>
      <c r="B85" s="379"/>
      <c r="C85" s="346"/>
      <c r="D85" s="436"/>
      <c r="E85" s="324"/>
      <c r="F85" s="326"/>
      <c r="G85" s="12">
        <v>7</v>
      </c>
      <c r="H85" s="414">
        <v>24970</v>
      </c>
      <c r="I85" s="152">
        <f>H85+$J$214</f>
        <v>33595</v>
      </c>
    </row>
    <row r="86" spans="1:9" ht="13.5" thickBot="1">
      <c r="A86" s="344"/>
      <c r="B86" s="379"/>
      <c r="C86" s="347"/>
      <c r="D86" s="436"/>
      <c r="E86" s="325"/>
      <c r="F86" s="349"/>
      <c r="G86" s="27" t="s">
        <v>62</v>
      </c>
      <c r="H86" s="412">
        <v>25840</v>
      </c>
      <c r="I86" s="191">
        <f>H86+$J$214</f>
        <v>34465</v>
      </c>
    </row>
    <row r="87" spans="1:9" ht="14.25" thickBot="1" thickTop="1">
      <c r="A87" s="344"/>
      <c r="B87" s="379"/>
      <c r="C87" s="346">
        <v>7.8</v>
      </c>
      <c r="D87" s="436"/>
      <c r="E87" s="67" t="s">
        <v>0</v>
      </c>
      <c r="F87" s="11"/>
      <c r="G87" s="389"/>
      <c r="H87" s="423">
        <v>20790</v>
      </c>
      <c r="I87" s="422">
        <f>H87+$J$214</f>
        <v>29415</v>
      </c>
    </row>
    <row r="88" spans="1:9" ht="12.75">
      <c r="A88" s="344"/>
      <c r="B88" s="379"/>
      <c r="C88" s="346"/>
      <c r="D88" s="436"/>
      <c r="E88" s="357" t="s">
        <v>138</v>
      </c>
      <c r="F88" s="42"/>
      <c r="G88" s="60" t="s">
        <v>77</v>
      </c>
      <c r="H88" s="416">
        <v>20790</v>
      </c>
      <c r="I88" s="185">
        <f>H88+$J$214</f>
        <v>29415</v>
      </c>
    </row>
    <row r="89" spans="1:9" ht="12.75">
      <c r="A89" s="344"/>
      <c r="B89" s="379"/>
      <c r="C89" s="346"/>
      <c r="D89" s="436"/>
      <c r="E89" s="324"/>
      <c r="F89" s="341" t="s">
        <v>77</v>
      </c>
      <c r="G89" s="14">
        <v>5</v>
      </c>
      <c r="H89" s="413">
        <v>22860</v>
      </c>
      <c r="I89" s="184">
        <f>H89+$J$214</f>
        <v>31485</v>
      </c>
    </row>
    <row r="90" spans="1:9" ht="12.75">
      <c r="A90" s="344"/>
      <c r="B90" s="379"/>
      <c r="C90" s="346"/>
      <c r="D90" s="436"/>
      <c r="E90" s="324"/>
      <c r="F90" s="326"/>
      <c r="G90" s="12">
        <v>7</v>
      </c>
      <c r="H90" s="414">
        <v>24790</v>
      </c>
      <c r="I90" s="152">
        <f>H90+$J$214</f>
        <v>33415</v>
      </c>
    </row>
    <row r="91" spans="1:9" ht="13.5" thickBot="1">
      <c r="A91" s="344"/>
      <c r="B91" s="379"/>
      <c r="C91" s="346"/>
      <c r="D91" s="436"/>
      <c r="E91" s="324"/>
      <c r="F91" s="326"/>
      <c r="G91" s="21" t="s">
        <v>139</v>
      </c>
      <c r="H91" s="415">
        <v>25930</v>
      </c>
      <c r="I91" s="174">
        <f>H91+$J$214</f>
        <v>34555</v>
      </c>
    </row>
    <row r="92" spans="1:9" ht="12.75">
      <c r="A92" s="344"/>
      <c r="B92" s="379"/>
      <c r="C92" s="346"/>
      <c r="D92" s="436"/>
      <c r="E92" s="324"/>
      <c r="F92" s="42"/>
      <c r="G92" s="60" t="s">
        <v>63</v>
      </c>
      <c r="H92" s="416">
        <v>22130</v>
      </c>
      <c r="I92" s="185">
        <f>H92+$J$214</f>
        <v>30755</v>
      </c>
    </row>
    <row r="93" spans="1:9" ht="12.75">
      <c r="A93" s="344"/>
      <c r="B93" s="379"/>
      <c r="C93" s="346"/>
      <c r="D93" s="436"/>
      <c r="E93" s="324"/>
      <c r="F93" s="326" t="s">
        <v>63</v>
      </c>
      <c r="G93" s="26">
        <v>5</v>
      </c>
      <c r="H93" s="413">
        <v>24160</v>
      </c>
      <c r="I93" s="184">
        <f>H93+$J$214</f>
        <v>32785</v>
      </c>
    </row>
    <row r="94" spans="1:9" ht="12.75">
      <c r="A94" s="344"/>
      <c r="B94" s="379"/>
      <c r="C94" s="346"/>
      <c r="D94" s="436"/>
      <c r="E94" s="324"/>
      <c r="F94" s="326"/>
      <c r="G94" s="12">
        <v>7</v>
      </c>
      <c r="H94" s="414">
        <v>26130</v>
      </c>
      <c r="I94" s="152">
        <f>H94+$J$214</f>
        <v>34755</v>
      </c>
    </row>
    <row r="95" spans="1:9" ht="13.5" thickBot="1">
      <c r="A95" s="344"/>
      <c r="B95" s="379"/>
      <c r="C95" s="346"/>
      <c r="D95" s="436"/>
      <c r="E95" s="358"/>
      <c r="F95" s="342"/>
      <c r="G95" s="13" t="s">
        <v>139</v>
      </c>
      <c r="H95" s="415">
        <v>26990</v>
      </c>
      <c r="I95" s="174">
        <f>H95+$J$214</f>
        <v>35615</v>
      </c>
    </row>
    <row r="96" spans="1:9" ht="12.75">
      <c r="A96" s="344"/>
      <c r="B96" s="379"/>
      <c r="C96" s="346"/>
      <c r="D96" s="436"/>
      <c r="E96" s="323" t="s">
        <v>1</v>
      </c>
      <c r="F96" s="41"/>
      <c r="G96" s="20" t="s">
        <v>77</v>
      </c>
      <c r="H96" s="416">
        <v>19640</v>
      </c>
      <c r="I96" s="185">
        <f>H96+$J$214</f>
        <v>28265</v>
      </c>
    </row>
    <row r="97" spans="1:9" ht="12.75">
      <c r="A97" s="344"/>
      <c r="B97" s="379"/>
      <c r="C97" s="346"/>
      <c r="D97" s="436"/>
      <c r="E97" s="324"/>
      <c r="F97" s="326" t="s">
        <v>77</v>
      </c>
      <c r="G97" s="26" t="s">
        <v>41</v>
      </c>
      <c r="H97" s="413">
        <v>21700</v>
      </c>
      <c r="I97" s="184">
        <f>H97+$J$214</f>
        <v>30325</v>
      </c>
    </row>
    <row r="98" spans="1:9" ht="12.75">
      <c r="A98" s="344"/>
      <c r="B98" s="379"/>
      <c r="C98" s="346"/>
      <c r="D98" s="436"/>
      <c r="E98" s="324"/>
      <c r="F98" s="326"/>
      <c r="G98" s="12">
        <v>3</v>
      </c>
      <c r="H98" s="414">
        <v>27070</v>
      </c>
      <c r="I98" s="152">
        <f>H98+$J$214</f>
        <v>35695</v>
      </c>
    </row>
    <row r="99" spans="1:9" ht="12.75">
      <c r="A99" s="344"/>
      <c r="B99" s="379"/>
      <c r="C99" s="346"/>
      <c r="D99" s="436"/>
      <c r="E99" s="324"/>
      <c r="F99" s="326"/>
      <c r="G99" s="12">
        <v>7</v>
      </c>
      <c r="H99" s="414">
        <v>23640</v>
      </c>
      <c r="I99" s="152">
        <f>H99+$J$214</f>
        <v>32265</v>
      </c>
    </row>
    <row r="100" spans="1:9" ht="13.5" thickBot="1">
      <c r="A100" s="344"/>
      <c r="B100" s="379"/>
      <c r="C100" s="346"/>
      <c r="D100" s="436"/>
      <c r="E100" s="324"/>
      <c r="F100" s="326"/>
      <c r="G100" s="21" t="s">
        <v>62</v>
      </c>
      <c r="H100" s="415">
        <v>24770</v>
      </c>
      <c r="I100" s="174">
        <f>H100+$J$214</f>
        <v>33395</v>
      </c>
    </row>
    <row r="101" spans="1:9" ht="12.75">
      <c r="A101" s="344"/>
      <c r="B101" s="379"/>
      <c r="C101" s="346"/>
      <c r="D101" s="436"/>
      <c r="E101" s="324"/>
      <c r="F101" s="399"/>
      <c r="G101" s="398" t="s">
        <v>63</v>
      </c>
      <c r="H101" s="416">
        <v>20980</v>
      </c>
      <c r="I101" s="185">
        <f>H101+$J$214</f>
        <v>29605</v>
      </c>
    </row>
    <row r="102" spans="1:9" ht="12.75">
      <c r="A102" s="344"/>
      <c r="B102" s="379"/>
      <c r="C102" s="346"/>
      <c r="D102" s="436"/>
      <c r="E102" s="324"/>
      <c r="F102" s="341" t="s">
        <v>63</v>
      </c>
      <c r="G102" s="14" t="s">
        <v>41</v>
      </c>
      <c r="H102" s="413">
        <v>23000</v>
      </c>
      <c r="I102" s="184">
        <f>H102+$J$214</f>
        <v>31625</v>
      </c>
    </row>
    <row r="103" spans="1:9" ht="12.75">
      <c r="A103" s="344"/>
      <c r="B103" s="379"/>
      <c r="C103" s="346"/>
      <c r="D103" s="436"/>
      <c r="E103" s="324"/>
      <c r="F103" s="326"/>
      <c r="G103" s="12">
        <v>3</v>
      </c>
      <c r="H103" s="414">
        <v>28410</v>
      </c>
      <c r="I103" s="152">
        <f>H103+$J$214</f>
        <v>37035</v>
      </c>
    </row>
    <row r="104" spans="1:9" ht="12.75">
      <c r="A104" s="344"/>
      <c r="B104" s="379"/>
      <c r="C104" s="346"/>
      <c r="D104" s="436"/>
      <c r="E104" s="324"/>
      <c r="F104" s="326"/>
      <c r="G104" s="12">
        <v>7</v>
      </c>
      <c r="H104" s="414">
        <v>24970</v>
      </c>
      <c r="I104" s="152">
        <f>H104+$J$214</f>
        <v>33595</v>
      </c>
    </row>
    <row r="105" spans="1:9" ht="13.5" thickBot="1">
      <c r="A105" s="344"/>
      <c r="B105" s="380"/>
      <c r="C105" s="347"/>
      <c r="D105" s="437"/>
      <c r="E105" s="325"/>
      <c r="F105" s="349"/>
      <c r="G105" s="27" t="s">
        <v>62</v>
      </c>
      <c r="H105" s="417">
        <v>25840</v>
      </c>
      <c r="I105" s="153">
        <f>H105+$J$214</f>
        <v>34465</v>
      </c>
    </row>
    <row r="106" spans="1:9" ht="14.25" thickBot="1" thickTop="1">
      <c r="A106" s="344"/>
      <c r="B106" s="377" t="s">
        <v>147</v>
      </c>
      <c r="C106" s="345" t="s">
        <v>39</v>
      </c>
      <c r="D106" s="435" t="s">
        <v>29</v>
      </c>
      <c r="E106" s="353" t="s">
        <v>0</v>
      </c>
      <c r="F106" s="164"/>
      <c r="G106" s="239"/>
      <c r="H106" s="416">
        <v>17570</v>
      </c>
      <c r="I106" s="185">
        <f>H106+$J$214</f>
        <v>26195</v>
      </c>
    </row>
    <row r="107" spans="1:9" ht="13.5" thickBot="1">
      <c r="A107" s="344"/>
      <c r="B107" s="379"/>
      <c r="C107" s="346"/>
      <c r="D107" s="436"/>
      <c r="E107" s="336"/>
      <c r="F107" s="341" t="s">
        <v>145</v>
      </c>
      <c r="G107" s="62">
        <v>8</v>
      </c>
      <c r="H107" s="413">
        <v>24500</v>
      </c>
      <c r="I107" s="184">
        <f>H107+$J$214</f>
        <v>33125</v>
      </c>
    </row>
    <row r="108" spans="1:9" ht="13.5" thickBot="1">
      <c r="A108" s="344"/>
      <c r="B108" s="379"/>
      <c r="C108" s="346"/>
      <c r="D108" s="436"/>
      <c r="E108" s="336"/>
      <c r="F108" s="326"/>
      <c r="G108" s="43" t="s">
        <v>142</v>
      </c>
      <c r="H108" s="414">
        <v>21030</v>
      </c>
      <c r="I108" s="152">
        <f>H108+$J$214</f>
        <v>29655</v>
      </c>
    </row>
    <row r="109" spans="1:9" ht="13.5" thickBot="1">
      <c r="A109" s="344"/>
      <c r="B109" s="379"/>
      <c r="C109" s="346"/>
      <c r="D109" s="436"/>
      <c r="E109" s="336"/>
      <c r="F109" s="326"/>
      <c r="G109" s="53" t="s">
        <v>143</v>
      </c>
      <c r="H109" s="414">
        <v>29120</v>
      </c>
      <c r="I109" s="152">
        <f>H109+$J$214</f>
        <v>37745</v>
      </c>
    </row>
    <row r="110" spans="1:9" ht="13.5" thickBot="1">
      <c r="A110" s="344"/>
      <c r="B110" s="379"/>
      <c r="C110" s="346"/>
      <c r="D110" s="436"/>
      <c r="E110" s="336"/>
      <c r="F110" s="342"/>
      <c r="G110" s="55" t="s">
        <v>144</v>
      </c>
      <c r="H110" s="415">
        <v>23340</v>
      </c>
      <c r="I110" s="174">
        <f>H110+$J$214</f>
        <v>31965</v>
      </c>
    </row>
    <row r="111" spans="1:9" ht="12.75">
      <c r="A111" s="344"/>
      <c r="B111" s="379"/>
      <c r="C111" s="346"/>
      <c r="D111" s="436"/>
      <c r="E111" s="323" t="s">
        <v>1</v>
      </c>
      <c r="F111" s="41"/>
      <c r="G111" s="10" t="s">
        <v>77</v>
      </c>
      <c r="H111" s="416">
        <v>17570</v>
      </c>
      <c r="I111" s="185">
        <f>H111+$J$214</f>
        <v>26195</v>
      </c>
    </row>
    <row r="112" spans="1:9" ht="12.75">
      <c r="A112" s="344"/>
      <c r="B112" s="379"/>
      <c r="C112" s="346"/>
      <c r="D112" s="436"/>
      <c r="E112" s="324"/>
      <c r="F112" s="341" t="s">
        <v>77</v>
      </c>
      <c r="G112" s="14" t="s">
        <v>41</v>
      </c>
      <c r="H112" s="413">
        <v>19420</v>
      </c>
      <c r="I112" s="184">
        <f>H112+$J$214</f>
        <v>28045</v>
      </c>
    </row>
    <row r="113" spans="1:9" ht="12.75">
      <c r="A113" s="344"/>
      <c r="B113" s="379"/>
      <c r="C113" s="346"/>
      <c r="D113" s="436"/>
      <c r="E113" s="324"/>
      <c r="F113" s="326"/>
      <c r="G113" s="12">
        <v>3</v>
      </c>
      <c r="H113" s="414">
        <v>24220</v>
      </c>
      <c r="I113" s="152">
        <f>H113+$J$214</f>
        <v>32845</v>
      </c>
    </row>
    <row r="114" spans="1:9" ht="12.75">
      <c r="A114" s="344"/>
      <c r="B114" s="379"/>
      <c r="C114" s="346"/>
      <c r="D114" s="436"/>
      <c r="E114" s="324"/>
      <c r="F114" s="326"/>
      <c r="G114" s="12">
        <v>7</v>
      </c>
      <c r="H114" s="414">
        <v>21150</v>
      </c>
      <c r="I114" s="152">
        <f>H114+$J$214</f>
        <v>29775</v>
      </c>
    </row>
    <row r="115" spans="1:9" ht="13.5" thickBot="1">
      <c r="A115" s="344"/>
      <c r="B115" s="379"/>
      <c r="C115" s="346"/>
      <c r="D115" s="436"/>
      <c r="E115" s="324"/>
      <c r="F115" s="342"/>
      <c r="G115" s="13" t="s">
        <v>62</v>
      </c>
      <c r="H115" s="415">
        <v>21960</v>
      </c>
      <c r="I115" s="174">
        <f>H115+$J$214</f>
        <v>30585</v>
      </c>
    </row>
    <row r="116" spans="1:9" ht="12.75">
      <c r="A116" s="344"/>
      <c r="B116" s="379"/>
      <c r="C116" s="346"/>
      <c r="D116" s="436"/>
      <c r="E116" s="324"/>
      <c r="F116" s="399"/>
      <c r="G116" s="10" t="s">
        <v>63</v>
      </c>
      <c r="H116" s="416">
        <v>18770</v>
      </c>
      <c r="I116" s="185">
        <f>H116+$J$214</f>
        <v>27395</v>
      </c>
    </row>
    <row r="117" spans="1:9" ht="12.75">
      <c r="A117" s="344"/>
      <c r="B117" s="379"/>
      <c r="C117" s="346"/>
      <c r="D117" s="436"/>
      <c r="E117" s="324"/>
      <c r="F117" s="341" t="s">
        <v>63</v>
      </c>
      <c r="G117" s="14" t="s">
        <v>41</v>
      </c>
      <c r="H117" s="413">
        <v>20570</v>
      </c>
      <c r="I117" s="184">
        <f>H117+$J$214</f>
        <v>29195</v>
      </c>
    </row>
    <row r="118" spans="1:9" ht="12.75">
      <c r="A118" s="344"/>
      <c r="B118" s="379"/>
      <c r="C118" s="346"/>
      <c r="D118" s="436"/>
      <c r="E118" s="324"/>
      <c r="F118" s="326"/>
      <c r="G118" s="12">
        <v>3</v>
      </c>
      <c r="H118" s="414">
        <v>25420</v>
      </c>
      <c r="I118" s="152">
        <f>H118+$J$214</f>
        <v>34045</v>
      </c>
    </row>
    <row r="119" spans="1:9" ht="12.75">
      <c r="A119" s="344"/>
      <c r="B119" s="379"/>
      <c r="C119" s="346"/>
      <c r="D119" s="436"/>
      <c r="E119" s="324"/>
      <c r="F119" s="326"/>
      <c r="G119" s="12">
        <v>7</v>
      </c>
      <c r="H119" s="414">
        <v>22340</v>
      </c>
      <c r="I119" s="152">
        <f>H119+$J$214</f>
        <v>30965</v>
      </c>
    </row>
    <row r="120" spans="1:9" ht="13.5" thickBot="1">
      <c r="A120" s="344"/>
      <c r="B120" s="379"/>
      <c r="C120" s="346"/>
      <c r="D120" s="437"/>
      <c r="E120" s="352"/>
      <c r="F120" s="349"/>
      <c r="G120" s="27" t="s">
        <v>62</v>
      </c>
      <c r="H120" s="417">
        <v>23110</v>
      </c>
      <c r="I120" s="153">
        <f>H120+$J$214</f>
        <v>31735</v>
      </c>
    </row>
    <row r="121" spans="1:9" ht="15.75" thickTop="1">
      <c r="A121" s="99"/>
      <c r="B121" s="37"/>
      <c r="C121" s="69"/>
      <c r="D121" s="439"/>
      <c r="E121" s="66"/>
      <c r="F121" s="38"/>
      <c r="G121" s="39"/>
      <c r="H121" s="40"/>
      <c r="I121" s="40"/>
    </row>
    <row r="122" spans="1:9" ht="15">
      <c r="A122" s="98"/>
      <c r="B122" s="7"/>
      <c r="C122" s="70"/>
      <c r="D122" s="438"/>
      <c r="E122" s="51"/>
      <c r="F122" s="9"/>
      <c r="G122" s="10"/>
      <c r="H122" s="16"/>
      <c r="I122" s="16"/>
    </row>
    <row r="123" spans="1:9" ht="15">
      <c r="A123" s="98"/>
      <c r="B123" s="7"/>
      <c r="C123" s="70"/>
      <c r="D123" s="438"/>
      <c r="E123" s="51"/>
      <c r="F123" s="9"/>
      <c r="G123" s="10"/>
      <c r="H123" s="16"/>
      <c r="I123" s="16"/>
    </row>
    <row r="124" spans="1:9" ht="15">
      <c r="A124" s="98"/>
      <c r="B124" s="7"/>
      <c r="C124" s="70"/>
      <c r="D124" s="438"/>
      <c r="E124" s="51"/>
      <c r="F124" s="9"/>
      <c r="G124" s="10"/>
      <c r="H124" s="16"/>
      <c r="I124" s="16"/>
    </row>
    <row r="125" spans="1:9" ht="15.75" thickBot="1">
      <c r="A125" s="98"/>
      <c r="B125" s="7"/>
      <c r="C125" s="70"/>
      <c r="D125" s="438"/>
      <c r="E125" s="51"/>
      <c r="F125" s="9"/>
      <c r="G125" s="10"/>
      <c r="H125" s="16"/>
      <c r="I125" s="16"/>
    </row>
    <row r="126" spans="1:9" ht="13.5" thickTop="1">
      <c r="A126" s="311" t="s">
        <v>159</v>
      </c>
      <c r="B126" s="312"/>
      <c r="C126" s="312"/>
      <c r="D126" s="312"/>
      <c r="E126" s="312"/>
      <c r="F126" s="312"/>
      <c r="G126" s="313"/>
      <c r="H126" s="320" t="s">
        <v>27</v>
      </c>
      <c r="I126" s="321"/>
    </row>
    <row r="127" spans="1:9" ht="12.75" customHeight="1">
      <c r="A127" s="314"/>
      <c r="B127" s="315"/>
      <c r="C127" s="315"/>
      <c r="D127" s="315"/>
      <c r="E127" s="315"/>
      <c r="F127" s="315"/>
      <c r="G127" s="316"/>
      <c r="H127" s="401" t="s">
        <v>125</v>
      </c>
      <c r="I127" s="230" t="s">
        <v>249</v>
      </c>
    </row>
    <row r="128" spans="1:9" ht="13.5" thickBot="1">
      <c r="A128" s="317"/>
      <c r="B128" s="318"/>
      <c r="C128" s="318"/>
      <c r="D128" s="318"/>
      <c r="E128" s="318"/>
      <c r="F128" s="318"/>
      <c r="G128" s="319"/>
      <c r="H128" s="411"/>
      <c r="I128" s="231"/>
    </row>
    <row r="129" spans="1:9" ht="13.5" thickTop="1">
      <c r="A129" s="154"/>
      <c r="B129" s="375" t="s">
        <v>28</v>
      </c>
      <c r="C129" s="345">
        <v>1.2</v>
      </c>
      <c r="D129" s="435" t="s">
        <v>29</v>
      </c>
      <c r="E129" s="334" t="s">
        <v>0</v>
      </c>
      <c r="F129" s="337"/>
      <c r="G129" s="238"/>
      <c r="H129" s="412">
        <v>19820</v>
      </c>
      <c r="I129" s="191">
        <f aca="true" t="shared" si="1" ref="I129:I140">H129+$J$214</f>
        <v>28445</v>
      </c>
    </row>
    <row r="130" spans="1:9" ht="12.75">
      <c r="A130" s="154"/>
      <c r="B130" s="378"/>
      <c r="C130" s="346"/>
      <c r="D130" s="436"/>
      <c r="E130" s="335"/>
      <c r="F130" s="326" t="s">
        <v>145</v>
      </c>
      <c r="G130" s="62">
        <v>8</v>
      </c>
      <c r="H130" s="413">
        <v>26750</v>
      </c>
      <c r="I130" s="184">
        <f t="shared" si="1"/>
        <v>35375</v>
      </c>
    </row>
    <row r="131" spans="1:9" ht="12.75">
      <c r="A131" s="154"/>
      <c r="B131" s="378"/>
      <c r="C131" s="346"/>
      <c r="D131" s="436"/>
      <c r="E131" s="335"/>
      <c r="F131" s="326"/>
      <c r="G131" s="43" t="s">
        <v>142</v>
      </c>
      <c r="H131" s="414">
        <v>23290</v>
      </c>
      <c r="I131" s="152">
        <f t="shared" si="1"/>
        <v>31915</v>
      </c>
    </row>
    <row r="132" spans="1:9" ht="12.75">
      <c r="A132" s="154"/>
      <c r="B132" s="378"/>
      <c r="C132" s="346"/>
      <c r="D132" s="436"/>
      <c r="E132" s="335"/>
      <c r="F132" s="326"/>
      <c r="G132" s="53" t="s">
        <v>143</v>
      </c>
      <c r="H132" s="414">
        <v>31370</v>
      </c>
      <c r="I132" s="152">
        <f t="shared" si="1"/>
        <v>39995</v>
      </c>
    </row>
    <row r="133" spans="1:9" ht="13.5" thickBot="1">
      <c r="A133" s="154"/>
      <c r="B133" s="378"/>
      <c r="C133" s="346"/>
      <c r="D133" s="436"/>
      <c r="E133" s="336"/>
      <c r="F133" s="342"/>
      <c r="G133" s="55" t="s">
        <v>144</v>
      </c>
      <c r="H133" s="415">
        <v>25600</v>
      </c>
      <c r="I133" s="174">
        <f t="shared" si="1"/>
        <v>34225</v>
      </c>
    </row>
    <row r="134" spans="1:9" ht="12.75">
      <c r="A134" s="154"/>
      <c r="B134" s="378"/>
      <c r="C134" s="346"/>
      <c r="D134" s="436"/>
      <c r="E134" s="323" t="s">
        <v>1</v>
      </c>
      <c r="F134" s="60"/>
      <c r="G134" s="10" t="s">
        <v>77</v>
      </c>
      <c r="H134" s="416">
        <v>19820</v>
      </c>
      <c r="I134" s="185">
        <f t="shared" si="1"/>
        <v>28445</v>
      </c>
    </row>
    <row r="135" spans="1:9" ht="12.75">
      <c r="A135" s="154"/>
      <c r="B135" s="378"/>
      <c r="C135" s="346"/>
      <c r="D135" s="436"/>
      <c r="E135" s="324"/>
      <c r="F135" s="341" t="s">
        <v>77</v>
      </c>
      <c r="G135" s="14" t="s">
        <v>41</v>
      </c>
      <c r="H135" s="413">
        <v>21670</v>
      </c>
      <c r="I135" s="184">
        <f t="shared" si="1"/>
        <v>30295</v>
      </c>
    </row>
    <row r="136" spans="1:9" ht="12.75">
      <c r="A136" s="154"/>
      <c r="B136" s="378"/>
      <c r="C136" s="346"/>
      <c r="D136" s="436"/>
      <c r="E136" s="324"/>
      <c r="F136" s="326"/>
      <c r="G136" s="12">
        <v>3</v>
      </c>
      <c r="H136" s="414">
        <v>26480</v>
      </c>
      <c r="I136" s="152">
        <f t="shared" si="1"/>
        <v>35105</v>
      </c>
    </row>
    <row r="137" spans="1:9" ht="12.75">
      <c r="A137" s="154"/>
      <c r="B137" s="378"/>
      <c r="C137" s="346"/>
      <c r="D137" s="436"/>
      <c r="E137" s="324"/>
      <c r="F137" s="326"/>
      <c r="G137" s="12">
        <v>7</v>
      </c>
      <c r="H137" s="414">
        <v>23400</v>
      </c>
      <c r="I137" s="152">
        <f t="shared" si="1"/>
        <v>32025</v>
      </c>
    </row>
    <row r="138" spans="1:9" ht="13.5" thickBot="1">
      <c r="A138" s="154"/>
      <c r="B138" s="378"/>
      <c r="C138" s="346"/>
      <c r="D138" s="436"/>
      <c r="E138" s="324"/>
      <c r="F138" s="342"/>
      <c r="G138" s="13" t="s">
        <v>62</v>
      </c>
      <c r="H138" s="415">
        <v>24210</v>
      </c>
      <c r="I138" s="174">
        <f t="shared" si="1"/>
        <v>32835</v>
      </c>
    </row>
    <row r="139" spans="1:9" ht="12.75">
      <c r="A139" s="154"/>
      <c r="B139" s="378"/>
      <c r="C139" s="346"/>
      <c r="D139" s="436"/>
      <c r="E139" s="324"/>
      <c r="F139" s="42"/>
      <c r="G139" s="10" t="s">
        <v>63</v>
      </c>
      <c r="H139" s="416">
        <v>21020</v>
      </c>
      <c r="I139" s="185">
        <f t="shared" si="1"/>
        <v>29645</v>
      </c>
    </row>
    <row r="140" spans="1:9" ht="12.75">
      <c r="A140" s="154"/>
      <c r="B140" s="378"/>
      <c r="C140" s="346"/>
      <c r="D140" s="436"/>
      <c r="E140" s="324"/>
      <c r="F140" s="326" t="s">
        <v>63</v>
      </c>
      <c r="G140" s="14" t="s">
        <v>41</v>
      </c>
      <c r="H140" s="413">
        <v>22830</v>
      </c>
      <c r="I140" s="184">
        <f t="shared" si="1"/>
        <v>31455</v>
      </c>
    </row>
    <row r="141" spans="1:9" ht="12.75">
      <c r="A141" s="154"/>
      <c r="B141" s="378"/>
      <c r="C141" s="346"/>
      <c r="D141" s="436"/>
      <c r="E141" s="324"/>
      <c r="F141" s="326"/>
      <c r="G141" s="12">
        <v>3</v>
      </c>
      <c r="H141" s="414">
        <v>27680</v>
      </c>
      <c r="I141" s="152">
        <f>H141+$J$214</f>
        <v>36305</v>
      </c>
    </row>
    <row r="142" spans="1:9" ht="12.75">
      <c r="A142" s="154"/>
      <c r="B142" s="378"/>
      <c r="C142" s="346"/>
      <c r="D142" s="436"/>
      <c r="E142" s="324"/>
      <c r="F142" s="326"/>
      <c r="G142" s="12">
        <v>7</v>
      </c>
      <c r="H142" s="414">
        <v>24600</v>
      </c>
      <c r="I142" s="152">
        <f>H142+$J$214</f>
        <v>33225</v>
      </c>
    </row>
    <row r="143" spans="1:9" ht="13.5" thickBot="1">
      <c r="A143" s="154"/>
      <c r="B143" s="376"/>
      <c r="C143" s="347"/>
      <c r="D143" s="437"/>
      <c r="E143" s="325"/>
      <c r="F143" s="349"/>
      <c r="G143" s="27" t="s">
        <v>62</v>
      </c>
      <c r="H143" s="417">
        <v>25370</v>
      </c>
      <c r="I143" s="153">
        <f>H143+$J$214</f>
        <v>33995</v>
      </c>
    </row>
    <row r="144" spans="1:9" ht="14.25" thickBot="1" thickTop="1">
      <c r="A144" s="232" t="s">
        <v>51</v>
      </c>
      <c r="B144" s="381" t="s">
        <v>2</v>
      </c>
      <c r="C144" s="354" t="s">
        <v>3</v>
      </c>
      <c r="D144" s="435" t="s">
        <v>48</v>
      </c>
      <c r="E144" s="68" t="s">
        <v>0</v>
      </c>
      <c r="F144" s="18"/>
      <c r="G144" s="19"/>
      <c r="H144" s="418">
        <v>17070</v>
      </c>
      <c r="I144" s="175">
        <f>H144+$J$214</f>
        <v>25695</v>
      </c>
    </row>
    <row r="145" spans="1:9" ht="12.75">
      <c r="A145" s="233"/>
      <c r="B145" s="382"/>
      <c r="C145" s="355"/>
      <c r="D145" s="436"/>
      <c r="E145" s="323" t="s">
        <v>161</v>
      </c>
      <c r="F145" s="42"/>
      <c r="G145" s="60" t="s">
        <v>77</v>
      </c>
      <c r="H145" s="419">
        <v>17070</v>
      </c>
      <c r="I145" s="409">
        <f>H145+$J$214</f>
        <v>25695</v>
      </c>
    </row>
    <row r="146" spans="1:9" ht="12.75">
      <c r="A146" s="233"/>
      <c r="B146" s="382"/>
      <c r="C146" s="355"/>
      <c r="D146" s="436"/>
      <c r="E146" s="324"/>
      <c r="F146" s="326" t="s">
        <v>77</v>
      </c>
      <c r="G146" s="26" t="s">
        <v>41</v>
      </c>
      <c r="H146" s="420">
        <v>18920</v>
      </c>
      <c r="I146" s="192">
        <f>H146+$J$214</f>
        <v>27545</v>
      </c>
    </row>
    <row r="147" spans="1:9" ht="12.75">
      <c r="A147" s="233"/>
      <c r="B147" s="382"/>
      <c r="C147" s="355"/>
      <c r="D147" s="436"/>
      <c r="E147" s="324"/>
      <c r="F147" s="326"/>
      <c r="G147" s="12">
        <v>3</v>
      </c>
      <c r="H147" s="414">
        <v>23730</v>
      </c>
      <c r="I147" s="152">
        <f>H147+$J$214</f>
        <v>32355</v>
      </c>
    </row>
    <row r="148" spans="1:9" ht="12.75">
      <c r="A148" s="233"/>
      <c r="B148" s="382"/>
      <c r="C148" s="355"/>
      <c r="D148" s="436"/>
      <c r="E148" s="324"/>
      <c r="F148" s="326"/>
      <c r="G148" s="12">
        <v>7</v>
      </c>
      <c r="H148" s="414">
        <v>20650</v>
      </c>
      <c r="I148" s="152">
        <f>H148+$J$214</f>
        <v>29275</v>
      </c>
    </row>
    <row r="149" spans="1:9" ht="13.5" thickBot="1">
      <c r="A149" s="233"/>
      <c r="B149" s="382"/>
      <c r="C149" s="355"/>
      <c r="D149" s="436"/>
      <c r="E149" s="324"/>
      <c r="F149" s="342"/>
      <c r="G149" s="21" t="s">
        <v>62</v>
      </c>
      <c r="H149" s="412">
        <v>21460</v>
      </c>
      <c r="I149" s="191">
        <f>H149+$J$214</f>
        <v>30085</v>
      </c>
    </row>
    <row r="150" spans="1:9" ht="12.75">
      <c r="A150" s="233"/>
      <c r="B150" s="382"/>
      <c r="C150" s="355"/>
      <c r="D150" s="436"/>
      <c r="E150" s="324"/>
      <c r="F150" s="42"/>
      <c r="G150" s="60" t="s">
        <v>63</v>
      </c>
      <c r="H150" s="419">
        <v>18270</v>
      </c>
      <c r="I150" s="409">
        <f>H150+$J$214</f>
        <v>26895</v>
      </c>
    </row>
    <row r="151" spans="1:9" ht="12.75">
      <c r="A151" s="233"/>
      <c r="B151" s="382"/>
      <c r="C151" s="355"/>
      <c r="D151" s="436"/>
      <c r="E151" s="324"/>
      <c r="F151" s="326" t="s">
        <v>63</v>
      </c>
      <c r="G151" s="26" t="s">
        <v>41</v>
      </c>
      <c r="H151" s="420">
        <v>20080</v>
      </c>
      <c r="I151" s="192">
        <f>H151+$J$214</f>
        <v>28705</v>
      </c>
    </row>
    <row r="152" spans="1:9" ht="12.75">
      <c r="A152" s="233"/>
      <c r="B152" s="382"/>
      <c r="C152" s="355"/>
      <c r="D152" s="436"/>
      <c r="E152" s="324"/>
      <c r="F152" s="326"/>
      <c r="G152" s="12">
        <v>3</v>
      </c>
      <c r="H152" s="414">
        <v>24930</v>
      </c>
      <c r="I152" s="152">
        <f>H152+$J$214</f>
        <v>33555</v>
      </c>
    </row>
    <row r="153" spans="1:9" ht="12.75">
      <c r="A153" s="233"/>
      <c r="B153" s="382"/>
      <c r="C153" s="355"/>
      <c r="D153" s="436"/>
      <c r="E153" s="324"/>
      <c r="F153" s="326"/>
      <c r="G153" s="12">
        <v>7</v>
      </c>
      <c r="H153" s="414">
        <v>21850</v>
      </c>
      <c r="I153" s="152">
        <f>H153+$J$214</f>
        <v>30475</v>
      </c>
    </row>
    <row r="154" spans="1:9" ht="13.5" thickBot="1">
      <c r="A154" s="233"/>
      <c r="B154" s="383"/>
      <c r="C154" s="356"/>
      <c r="D154" s="437"/>
      <c r="E154" s="325"/>
      <c r="F154" s="349"/>
      <c r="G154" s="27" t="s">
        <v>62</v>
      </c>
      <c r="H154" s="412">
        <v>22620</v>
      </c>
      <c r="I154" s="191">
        <f>H154+$J$214</f>
        <v>31245</v>
      </c>
    </row>
    <row r="155" spans="1:9" ht="14.25" thickBot="1" thickTop="1">
      <c r="A155" s="233"/>
      <c r="B155" s="377" t="s">
        <v>148</v>
      </c>
      <c r="C155" s="345" t="s">
        <v>3</v>
      </c>
      <c r="D155" s="435" t="s">
        <v>29</v>
      </c>
      <c r="E155" s="353" t="s">
        <v>0</v>
      </c>
      <c r="F155" s="337"/>
      <c r="G155" s="338"/>
      <c r="H155" s="421">
        <v>16100</v>
      </c>
      <c r="I155" s="410">
        <f>H155+$J$214</f>
        <v>24725</v>
      </c>
    </row>
    <row r="156" spans="1:9" ht="13.5" thickBot="1">
      <c r="A156" s="233"/>
      <c r="B156" s="379"/>
      <c r="C156" s="346"/>
      <c r="D156" s="436"/>
      <c r="E156" s="336"/>
      <c r="F156" s="326" t="s">
        <v>145</v>
      </c>
      <c r="G156" s="52">
        <v>8</v>
      </c>
      <c r="H156" s="420">
        <v>23030</v>
      </c>
      <c r="I156" s="192">
        <f>H156+$J$214</f>
        <v>31655</v>
      </c>
    </row>
    <row r="157" spans="1:9" ht="13.5" thickBot="1">
      <c r="A157" s="233"/>
      <c r="B157" s="379"/>
      <c r="C157" s="346"/>
      <c r="D157" s="436"/>
      <c r="E157" s="336"/>
      <c r="F157" s="326"/>
      <c r="G157" s="43" t="s">
        <v>142</v>
      </c>
      <c r="H157" s="414">
        <v>19570</v>
      </c>
      <c r="I157" s="152">
        <f>H157+$J$214</f>
        <v>28195</v>
      </c>
    </row>
    <row r="158" spans="1:9" ht="13.5" thickBot="1">
      <c r="A158" s="233"/>
      <c r="B158" s="379"/>
      <c r="C158" s="346"/>
      <c r="D158" s="436"/>
      <c r="E158" s="336"/>
      <c r="F158" s="326"/>
      <c r="G158" s="53" t="s">
        <v>143</v>
      </c>
      <c r="H158" s="414">
        <v>27650</v>
      </c>
      <c r="I158" s="152">
        <f>H158+$J$214</f>
        <v>36275</v>
      </c>
    </row>
    <row r="159" spans="1:9" ht="13.5" thickBot="1">
      <c r="A159" s="233"/>
      <c r="B159" s="379"/>
      <c r="C159" s="346"/>
      <c r="D159" s="436"/>
      <c r="E159" s="336"/>
      <c r="F159" s="342"/>
      <c r="G159" s="55" t="s">
        <v>144</v>
      </c>
      <c r="H159" s="412">
        <v>21880</v>
      </c>
      <c r="I159" s="191">
        <f>H159+$J$214</f>
        <v>30505</v>
      </c>
    </row>
    <row r="160" spans="1:9" ht="12.75">
      <c r="A160" s="233"/>
      <c r="B160" s="379"/>
      <c r="C160" s="346"/>
      <c r="D160" s="436"/>
      <c r="E160" s="323" t="s">
        <v>161</v>
      </c>
      <c r="F160" s="41"/>
      <c r="G160" s="60" t="s">
        <v>77</v>
      </c>
      <c r="H160" s="419">
        <v>16100</v>
      </c>
      <c r="I160" s="409">
        <f>H160+$J$214</f>
        <v>24725</v>
      </c>
    </row>
    <row r="161" spans="1:9" ht="12.75">
      <c r="A161" s="233"/>
      <c r="B161" s="379"/>
      <c r="C161" s="346"/>
      <c r="D161" s="436"/>
      <c r="E161" s="324"/>
      <c r="F161" s="341" t="s">
        <v>77</v>
      </c>
      <c r="G161" s="26" t="s">
        <v>41</v>
      </c>
      <c r="H161" s="420">
        <v>17650</v>
      </c>
      <c r="I161" s="192">
        <f>H161+$J$214</f>
        <v>26275</v>
      </c>
    </row>
    <row r="162" spans="1:9" ht="12.75">
      <c r="A162" s="233"/>
      <c r="B162" s="379"/>
      <c r="C162" s="346"/>
      <c r="D162" s="436"/>
      <c r="E162" s="324"/>
      <c r="F162" s="326"/>
      <c r="G162" s="12">
        <v>3</v>
      </c>
      <c r="H162" s="414">
        <v>22760</v>
      </c>
      <c r="I162" s="152">
        <f>H162+$J$214</f>
        <v>31385</v>
      </c>
    </row>
    <row r="163" spans="1:9" ht="12.75">
      <c r="A163" s="233"/>
      <c r="B163" s="379"/>
      <c r="C163" s="346"/>
      <c r="D163" s="436"/>
      <c r="E163" s="324"/>
      <c r="F163" s="326"/>
      <c r="G163" s="12">
        <v>7</v>
      </c>
      <c r="H163" s="414">
        <v>19680</v>
      </c>
      <c r="I163" s="152">
        <f>H163+$J$214</f>
        <v>28305</v>
      </c>
    </row>
    <row r="164" spans="1:9" ht="13.5" thickBot="1">
      <c r="A164" s="233"/>
      <c r="B164" s="379"/>
      <c r="C164" s="346"/>
      <c r="D164" s="436"/>
      <c r="E164" s="324"/>
      <c r="F164" s="342"/>
      <c r="G164" s="21" t="s">
        <v>62</v>
      </c>
      <c r="H164" s="412">
        <v>20490</v>
      </c>
      <c r="I164" s="191">
        <f>H164+$J$214</f>
        <v>29115</v>
      </c>
    </row>
    <row r="165" spans="1:9" ht="12.75">
      <c r="A165" s="233"/>
      <c r="B165" s="379"/>
      <c r="C165" s="346"/>
      <c r="D165" s="436"/>
      <c r="E165" s="324"/>
      <c r="F165" s="42"/>
      <c r="G165" s="60" t="s">
        <v>63</v>
      </c>
      <c r="H165" s="419">
        <v>17300</v>
      </c>
      <c r="I165" s="409">
        <f>H165+$J$214</f>
        <v>25925</v>
      </c>
    </row>
    <row r="166" spans="1:9" ht="12.75">
      <c r="A166" s="233"/>
      <c r="B166" s="379"/>
      <c r="C166" s="346"/>
      <c r="D166" s="436"/>
      <c r="E166" s="324"/>
      <c r="F166" s="341" t="s">
        <v>63</v>
      </c>
      <c r="G166" s="26" t="s">
        <v>41</v>
      </c>
      <c r="H166" s="420">
        <v>19110</v>
      </c>
      <c r="I166" s="192">
        <f>H166+$J$214</f>
        <v>27735</v>
      </c>
    </row>
    <row r="167" spans="1:9" ht="12.75">
      <c r="A167" s="233"/>
      <c r="B167" s="379"/>
      <c r="C167" s="346"/>
      <c r="D167" s="436"/>
      <c r="E167" s="324"/>
      <c r="F167" s="326"/>
      <c r="G167" s="12">
        <v>3</v>
      </c>
      <c r="H167" s="414">
        <v>23960</v>
      </c>
      <c r="I167" s="152">
        <f>H167+$J$214</f>
        <v>32585</v>
      </c>
    </row>
    <row r="168" spans="1:9" ht="12.75">
      <c r="A168" s="233"/>
      <c r="B168" s="379"/>
      <c r="C168" s="346"/>
      <c r="D168" s="436"/>
      <c r="E168" s="324"/>
      <c r="F168" s="326"/>
      <c r="G168" s="12">
        <v>7</v>
      </c>
      <c r="H168" s="414">
        <v>20870</v>
      </c>
      <c r="I168" s="152">
        <f>H168+$J$214</f>
        <v>29495</v>
      </c>
    </row>
    <row r="169" spans="1:9" ht="13.5" thickBot="1">
      <c r="A169" s="233"/>
      <c r="B169" s="380"/>
      <c r="C169" s="347"/>
      <c r="D169" s="437"/>
      <c r="E169" s="325"/>
      <c r="F169" s="349"/>
      <c r="G169" s="27" t="s">
        <v>62</v>
      </c>
      <c r="H169" s="412">
        <v>21650</v>
      </c>
      <c r="I169" s="191">
        <f>H169+$J$214</f>
        <v>30275</v>
      </c>
    </row>
    <row r="170" spans="1:10" ht="13.5" thickTop="1">
      <c r="A170" s="233"/>
      <c r="B170" s="444" t="s">
        <v>45</v>
      </c>
      <c r="C170" s="384" t="s">
        <v>39</v>
      </c>
      <c r="D170" s="436" t="s">
        <v>29</v>
      </c>
      <c r="E170" s="335" t="s">
        <v>0</v>
      </c>
      <c r="F170" s="164"/>
      <c r="G170" s="351"/>
      <c r="H170" s="421">
        <v>15810</v>
      </c>
      <c r="I170" s="410">
        <f>H170+$J$214</f>
        <v>24435</v>
      </c>
      <c r="J170" s="388"/>
    </row>
    <row r="171" spans="1:10" ht="12.75">
      <c r="A171" s="233"/>
      <c r="B171" s="445"/>
      <c r="C171" s="385"/>
      <c r="D171" s="436"/>
      <c r="E171" s="335"/>
      <c r="F171" s="326" t="s">
        <v>145</v>
      </c>
      <c r="G171" s="52">
        <v>8</v>
      </c>
      <c r="H171" s="420">
        <v>23060</v>
      </c>
      <c r="I171" s="192">
        <f>H171+$J$214</f>
        <v>31685</v>
      </c>
      <c r="J171" s="388"/>
    </row>
    <row r="172" spans="1:10" ht="12.75">
      <c r="A172" s="233"/>
      <c r="B172" s="445"/>
      <c r="C172" s="385"/>
      <c r="D172" s="436"/>
      <c r="E172" s="335"/>
      <c r="F172" s="326"/>
      <c r="G172" s="43" t="s">
        <v>142</v>
      </c>
      <c r="H172" s="414">
        <v>19440</v>
      </c>
      <c r="I172" s="152">
        <f>H172+$J$214</f>
        <v>28065</v>
      </c>
      <c r="J172" s="388"/>
    </row>
    <row r="173" spans="1:10" ht="12.75">
      <c r="A173" s="233"/>
      <c r="B173" s="445"/>
      <c r="C173" s="385"/>
      <c r="D173" s="436"/>
      <c r="E173" s="335"/>
      <c r="F173" s="326"/>
      <c r="G173" s="53" t="s">
        <v>143</v>
      </c>
      <c r="H173" s="414">
        <v>27890</v>
      </c>
      <c r="I173" s="152">
        <f>H173+$J$214</f>
        <v>36515</v>
      </c>
      <c r="J173" s="388"/>
    </row>
    <row r="174" spans="1:10" ht="13.5" thickBot="1">
      <c r="A174" s="233"/>
      <c r="B174" s="445"/>
      <c r="C174" s="385"/>
      <c r="D174" s="436"/>
      <c r="E174" s="336"/>
      <c r="F174" s="342"/>
      <c r="G174" s="55" t="s">
        <v>144</v>
      </c>
      <c r="H174" s="412">
        <v>21850</v>
      </c>
      <c r="I174" s="191">
        <f>H174+$J$214</f>
        <v>30475</v>
      </c>
      <c r="J174" s="388"/>
    </row>
    <row r="175" spans="1:10" ht="12.75">
      <c r="A175" s="233"/>
      <c r="B175" s="445"/>
      <c r="C175" s="385"/>
      <c r="D175" s="436"/>
      <c r="E175" s="323" t="s">
        <v>1</v>
      </c>
      <c r="F175" s="41"/>
      <c r="G175" s="60" t="s">
        <v>77</v>
      </c>
      <c r="H175" s="419">
        <v>15810</v>
      </c>
      <c r="I175" s="409">
        <f>H175+$J$214</f>
        <v>24435</v>
      </c>
      <c r="J175" s="388"/>
    </row>
    <row r="176" spans="1:10" ht="12.75">
      <c r="A176" s="233"/>
      <c r="B176" s="445"/>
      <c r="C176" s="385"/>
      <c r="D176" s="436"/>
      <c r="E176" s="324"/>
      <c r="F176" s="341" t="s">
        <v>77</v>
      </c>
      <c r="G176" s="26" t="s">
        <v>41</v>
      </c>
      <c r="H176" s="420">
        <v>17750</v>
      </c>
      <c r="I176" s="192">
        <f>H176+$J$214</f>
        <v>26375</v>
      </c>
      <c r="J176" s="388"/>
    </row>
    <row r="177" spans="1:10" ht="12.75">
      <c r="A177" s="233"/>
      <c r="B177" s="446" t="s">
        <v>141</v>
      </c>
      <c r="C177" s="386">
        <v>1.2</v>
      </c>
      <c r="D177" s="436"/>
      <c r="E177" s="324"/>
      <c r="F177" s="326"/>
      <c r="G177" s="12">
        <v>3</v>
      </c>
      <c r="H177" s="414">
        <v>22760</v>
      </c>
      <c r="I177" s="152">
        <f>H177+$J$214</f>
        <v>31385</v>
      </c>
      <c r="J177" s="388"/>
    </row>
    <row r="178" spans="1:10" ht="12.75">
      <c r="A178" s="233"/>
      <c r="B178" s="446"/>
      <c r="C178" s="386"/>
      <c r="D178" s="436"/>
      <c r="E178" s="324"/>
      <c r="F178" s="326"/>
      <c r="G178" s="12">
        <v>7</v>
      </c>
      <c r="H178" s="414">
        <v>19550</v>
      </c>
      <c r="I178" s="152">
        <f>H178+$J$214</f>
        <v>28175</v>
      </c>
      <c r="J178" s="388"/>
    </row>
    <row r="179" spans="1:10" ht="13.5" thickBot="1">
      <c r="A179" s="233"/>
      <c r="B179" s="446"/>
      <c r="C179" s="386"/>
      <c r="D179" s="436"/>
      <c r="E179" s="324"/>
      <c r="F179" s="342"/>
      <c r="G179" s="21" t="s">
        <v>62</v>
      </c>
      <c r="H179" s="412">
        <v>20400</v>
      </c>
      <c r="I179" s="191">
        <f>H179+$J$214</f>
        <v>29025</v>
      </c>
      <c r="J179" s="388"/>
    </row>
    <row r="180" spans="1:10" ht="12.75">
      <c r="A180" s="233"/>
      <c r="B180" s="446"/>
      <c r="C180" s="386"/>
      <c r="D180" s="436"/>
      <c r="E180" s="324"/>
      <c r="F180" s="42"/>
      <c r="G180" s="60" t="s">
        <v>63</v>
      </c>
      <c r="H180" s="419">
        <v>17070</v>
      </c>
      <c r="I180" s="409">
        <f>H180+$J$214</f>
        <v>25695</v>
      </c>
      <c r="J180" s="388"/>
    </row>
    <row r="181" spans="1:10" ht="12.75">
      <c r="A181" s="233"/>
      <c r="B181" s="446"/>
      <c r="C181" s="386"/>
      <c r="D181" s="436"/>
      <c r="E181" s="324"/>
      <c r="F181" s="341" t="s">
        <v>63</v>
      </c>
      <c r="G181" s="26" t="s">
        <v>41</v>
      </c>
      <c r="H181" s="420">
        <v>18950</v>
      </c>
      <c r="I181" s="192">
        <f>H181+$J$214</f>
        <v>27575</v>
      </c>
      <c r="J181" s="388"/>
    </row>
    <row r="182" spans="1:10" ht="12.75">
      <c r="A182" s="233"/>
      <c r="B182" s="446"/>
      <c r="C182" s="386"/>
      <c r="D182" s="436"/>
      <c r="E182" s="324"/>
      <c r="F182" s="326"/>
      <c r="G182" s="12">
        <v>3</v>
      </c>
      <c r="H182" s="414">
        <v>24020</v>
      </c>
      <c r="I182" s="152">
        <f>H182+$J$214</f>
        <v>32645</v>
      </c>
      <c r="J182" s="388"/>
    </row>
    <row r="183" spans="1:10" ht="12.75">
      <c r="A183" s="233"/>
      <c r="B183" s="446"/>
      <c r="C183" s="386"/>
      <c r="D183" s="436"/>
      <c r="E183" s="324"/>
      <c r="F183" s="326"/>
      <c r="G183" s="12">
        <v>7</v>
      </c>
      <c r="H183" s="414">
        <v>20790</v>
      </c>
      <c r="I183" s="152">
        <f>H183+$J$214</f>
        <v>29415</v>
      </c>
      <c r="J183" s="388"/>
    </row>
    <row r="184" spans="1:10" ht="13.5" thickBot="1">
      <c r="A184" s="234"/>
      <c r="B184" s="447"/>
      <c r="C184" s="387"/>
      <c r="D184" s="437"/>
      <c r="E184" s="325"/>
      <c r="F184" s="349"/>
      <c r="G184" s="27" t="s">
        <v>62</v>
      </c>
      <c r="H184" s="417">
        <v>21610</v>
      </c>
      <c r="I184" s="153">
        <f>H184+$J$214</f>
        <v>30235</v>
      </c>
      <c r="J184" s="388"/>
    </row>
    <row r="185" spans="1:10" ht="15.75" thickTop="1">
      <c r="A185" s="36"/>
      <c r="B185" s="391"/>
      <c r="C185" s="392"/>
      <c r="D185" s="439"/>
      <c r="E185" s="66"/>
      <c r="F185" s="38"/>
      <c r="G185" s="39"/>
      <c r="H185" s="40"/>
      <c r="I185" s="40"/>
      <c r="J185" s="388"/>
    </row>
    <row r="186" spans="1:10" ht="15">
      <c r="A186" s="6"/>
      <c r="B186" s="393"/>
      <c r="C186" s="394"/>
      <c r="D186" s="438"/>
      <c r="E186" s="51"/>
      <c r="F186" s="9"/>
      <c r="G186" s="10"/>
      <c r="H186" s="16"/>
      <c r="I186" s="16"/>
      <c r="J186" s="388"/>
    </row>
    <row r="187" spans="1:10" ht="15.75" thickBot="1">
      <c r="A187" s="6"/>
      <c r="B187" s="393"/>
      <c r="C187" s="394"/>
      <c r="D187" s="438"/>
      <c r="E187" s="51"/>
      <c r="F187" s="9"/>
      <c r="G187" s="10"/>
      <c r="H187" s="16"/>
      <c r="I187" s="16"/>
      <c r="J187" s="388"/>
    </row>
    <row r="188" spans="1:9" ht="13.5" thickTop="1">
      <c r="A188" s="311" t="s">
        <v>166</v>
      </c>
      <c r="B188" s="312"/>
      <c r="C188" s="312"/>
      <c r="D188" s="312"/>
      <c r="E188" s="312"/>
      <c r="F188" s="312"/>
      <c r="G188" s="313"/>
      <c r="H188" s="320" t="s">
        <v>27</v>
      </c>
      <c r="I188" s="321"/>
    </row>
    <row r="189" spans="1:9" ht="12.75">
      <c r="A189" s="314"/>
      <c r="B189" s="315"/>
      <c r="C189" s="315"/>
      <c r="D189" s="315"/>
      <c r="E189" s="315"/>
      <c r="F189" s="315"/>
      <c r="G189" s="316"/>
      <c r="H189" s="90"/>
      <c r="I189" s="78"/>
    </row>
    <row r="190" spans="1:9" ht="13.5" thickBot="1">
      <c r="A190" s="317"/>
      <c r="B190" s="318"/>
      <c r="C190" s="318"/>
      <c r="D190" s="318"/>
      <c r="E190" s="318"/>
      <c r="F190" s="318"/>
      <c r="G190" s="319"/>
      <c r="H190" s="322" t="s">
        <v>126</v>
      </c>
      <c r="I190" s="348"/>
    </row>
    <row r="191" spans="1:9" ht="13.5" thickTop="1">
      <c r="A191" s="343" t="s">
        <v>150</v>
      </c>
      <c r="B191" s="375" t="s">
        <v>2</v>
      </c>
      <c r="C191" s="345" t="s">
        <v>7</v>
      </c>
      <c r="D191" s="435" t="s">
        <v>29</v>
      </c>
      <c r="E191" s="334" t="s">
        <v>149</v>
      </c>
      <c r="F191" s="337"/>
      <c r="G191" s="338"/>
      <c r="H191" s="339">
        <v>9350</v>
      </c>
      <c r="I191" s="340"/>
    </row>
    <row r="192" spans="1:9" ht="12.75">
      <c r="A192" s="344"/>
      <c r="B192" s="378"/>
      <c r="C192" s="346"/>
      <c r="D192" s="436"/>
      <c r="E192" s="335"/>
      <c r="F192" s="341" t="s">
        <v>145</v>
      </c>
      <c r="G192" s="62">
        <v>8</v>
      </c>
      <c r="H192" s="272">
        <v>16280</v>
      </c>
      <c r="I192" s="273"/>
    </row>
    <row r="193" spans="1:9" ht="12.75">
      <c r="A193" s="344"/>
      <c r="B193" s="378"/>
      <c r="C193" s="346"/>
      <c r="D193" s="436"/>
      <c r="E193" s="335"/>
      <c r="F193" s="326"/>
      <c r="G193" s="43" t="s">
        <v>142</v>
      </c>
      <c r="H193" s="266">
        <v>12820</v>
      </c>
      <c r="I193" s="267"/>
    </row>
    <row r="194" spans="1:9" ht="12.75">
      <c r="A194" s="344"/>
      <c r="B194" s="378"/>
      <c r="C194" s="346"/>
      <c r="D194" s="436"/>
      <c r="E194" s="335"/>
      <c r="F194" s="326"/>
      <c r="G194" s="53" t="s">
        <v>143</v>
      </c>
      <c r="H194" s="266">
        <v>20900</v>
      </c>
      <c r="I194" s="267"/>
    </row>
    <row r="195" spans="1:9" ht="13.5" thickBot="1">
      <c r="A195" s="344"/>
      <c r="B195" s="378"/>
      <c r="C195" s="346"/>
      <c r="D195" s="436"/>
      <c r="E195" s="336"/>
      <c r="F195" s="342"/>
      <c r="G195" s="55" t="s">
        <v>144</v>
      </c>
      <c r="H195" s="329">
        <v>15130</v>
      </c>
      <c r="I195" s="330"/>
    </row>
    <row r="196" spans="1:9" ht="12.75">
      <c r="A196" s="344"/>
      <c r="B196" s="378"/>
      <c r="C196" s="346"/>
      <c r="D196" s="436"/>
      <c r="E196" s="323" t="s">
        <v>158</v>
      </c>
      <c r="F196" s="326" t="s">
        <v>77</v>
      </c>
      <c r="G196" s="60" t="s">
        <v>77</v>
      </c>
      <c r="H196" s="327">
        <v>9350</v>
      </c>
      <c r="I196" s="328"/>
    </row>
    <row r="197" spans="1:9" ht="12.75">
      <c r="A197" s="344"/>
      <c r="B197" s="378"/>
      <c r="C197" s="346"/>
      <c r="D197" s="436"/>
      <c r="E197" s="324"/>
      <c r="F197" s="326"/>
      <c r="G197" s="26" t="s">
        <v>41</v>
      </c>
      <c r="H197" s="272">
        <v>10450</v>
      </c>
      <c r="I197" s="273"/>
    </row>
    <row r="198" spans="1:9" ht="12.75">
      <c r="A198" s="344"/>
      <c r="B198" s="378"/>
      <c r="C198" s="346"/>
      <c r="D198" s="436"/>
      <c r="E198" s="324"/>
      <c r="F198" s="326"/>
      <c r="G198" s="12">
        <v>3</v>
      </c>
      <c r="H198" s="266">
        <v>12600</v>
      </c>
      <c r="I198" s="267"/>
    </row>
    <row r="199" spans="1:9" ht="12.75">
      <c r="A199" s="344"/>
      <c r="B199" s="378"/>
      <c r="C199" s="346"/>
      <c r="D199" s="436"/>
      <c r="E199" s="324"/>
      <c r="F199" s="326"/>
      <c r="G199" s="12">
        <v>7</v>
      </c>
      <c r="H199" s="266">
        <v>12910</v>
      </c>
      <c r="I199" s="267"/>
    </row>
    <row r="200" spans="1:9" ht="12.75">
      <c r="A200" s="344"/>
      <c r="B200" s="378"/>
      <c r="C200" s="346"/>
      <c r="D200" s="436"/>
      <c r="E200" s="324"/>
      <c r="F200" s="326"/>
      <c r="G200" s="12" t="s">
        <v>62</v>
      </c>
      <c r="H200" s="266">
        <v>13420</v>
      </c>
      <c r="I200" s="267"/>
    </row>
    <row r="201" spans="1:9" ht="12.75">
      <c r="A201" s="344"/>
      <c r="B201" s="378"/>
      <c r="C201" s="346"/>
      <c r="D201" s="436"/>
      <c r="E201" s="324"/>
      <c r="F201" s="326"/>
      <c r="G201" s="12" t="s">
        <v>9</v>
      </c>
      <c r="H201" s="266">
        <v>9640</v>
      </c>
      <c r="I201" s="267"/>
    </row>
    <row r="202" spans="1:9" ht="13.5" thickBot="1">
      <c r="A202" s="344"/>
      <c r="B202" s="378"/>
      <c r="C202" s="346"/>
      <c r="D202" s="436"/>
      <c r="E202" s="324"/>
      <c r="F202" s="326"/>
      <c r="G202" s="21" t="s">
        <v>10</v>
      </c>
      <c r="H202" s="329">
        <v>10970</v>
      </c>
      <c r="I202" s="330"/>
    </row>
    <row r="203" spans="1:9" ht="12.75">
      <c r="A203" s="344"/>
      <c r="B203" s="378"/>
      <c r="C203" s="346"/>
      <c r="D203" s="436"/>
      <c r="E203" s="324"/>
      <c r="F203" s="331" t="s">
        <v>80</v>
      </c>
      <c r="G203" s="60" t="s">
        <v>63</v>
      </c>
      <c r="H203" s="327">
        <v>10560</v>
      </c>
      <c r="I203" s="328"/>
    </row>
    <row r="204" spans="1:9" ht="12.75">
      <c r="A204" s="344"/>
      <c r="B204" s="378"/>
      <c r="C204" s="346"/>
      <c r="D204" s="436"/>
      <c r="E204" s="324"/>
      <c r="F204" s="332"/>
      <c r="G204" s="26" t="s">
        <v>41</v>
      </c>
      <c r="H204" s="272">
        <v>11540</v>
      </c>
      <c r="I204" s="273"/>
    </row>
    <row r="205" spans="1:9" ht="12.75">
      <c r="A205" s="344"/>
      <c r="B205" s="378"/>
      <c r="C205" s="346"/>
      <c r="D205" s="436"/>
      <c r="E205" s="324"/>
      <c r="F205" s="332"/>
      <c r="G205" s="12">
        <v>3</v>
      </c>
      <c r="H205" s="266">
        <v>13970</v>
      </c>
      <c r="I205" s="267"/>
    </row>
    <row r="206" spans="1:9" ht="12.75">
      <c r="A206" s="344"/>
      <c r="B206" s="378"/>
      <c r="C206" s="346"/>
      <c r="D206" s="436"/>
      <c r="E206" s="324"/>
      <c r="F206" s="332"/>
      <c r="G206" s="12">
        <v>7</v>
      </c>
      <c r="H206" s="266">
        <v>14200</v>
      </c>
      <c r="I206" s="267"/>
    </row>
    <row r="207" spans="1:9" ht="13.5" thickBot="1">
      <c r="A207" s="350"/>
      <c r="B207" s="376"/>
      <c r="C207" s="347"/>
      <c r="D207" s="437"/>
      <c r="E207" s="325"/>
      <c r="F207" s="333"/>
      <c r="G207" s="27" t="s">
        <v>62</v>
      </c>
      <c r="H207" s="248">
        <v>14910</v>
      </c>
      <c r="I207" s="249"/>
    </row>
    <row r="208" spans="1:9" ht="16.5" thickBot="1" thickTop="1">
      <c r="A208" s="99"/>
      <c r="B208" s="37"/>
      <c r="C208" s="69"/>
      <c r="D208" s="439"/>
      <c r="E208" s="66"/>
      <c r="F208" s="38"/>
      <c r="G208" s="39"/>
      <c r="H208" s="40"/>
      <c r="I208" s="40"/>
    </row>
    <row r="209" spans="1:9" ht="13.5" thickTop="1">
      <c r="A209" s="311" t="s">
        <v>133</v>
      </c>
      <c r="B209" s="312"/>
      <c r="C209" s="312"/>
      <c r="D209" s="312"/>
      <c r="E209" s="312"/>
      <c r="F209" s="312"/>
      <c r="G209" s="313"/>
      <c r="H209" s="320" t="s">
        <v>27</v>
      </c>
      <c r="I209" s="321"/>
    </row>
    <row r="210" spans="1:9" ht="12.75" customHeight="1">
      <c r="A210" s="314"/>
      <c r="B210" s="315"/>
      <c r="C210" s="315"/>
      <c r="D210" s="315"/>
      <c r="E210" s="315"/>
      <c r="F210" s="315"/>
      <c r="G210" s="316"/>
      <c r="H210" s="401" t="s">
        <v>125</v>
      </c>
      <c r="I210" s="230" t="s">
        <v>249</v>
      </c>
    </row>
    <row r="211" spans="1:9" ht="13.5" thickBot="1">
      <c r="A211" s="317"/>
      <c r="B211" s="318"/>
      <c r="C211" s="318"/>
      <c r="D211" s="318"/>
      <c r="E211" s="318"/>
      <c r="F211" s="318"/>
      <c r="G211" s="319"/>
      <c r="H211" s="411"/>
      <c r="I211" s="231"/>
    </row>
    <row r="212" spans="1:9" ht="9.75" customHeight="1" thickTop="1">
      <c r="A212" s="232" t="s">
        <v>157</v>
      </c>
      <c r="B212" s="282" t="s">
        <v>162</v>
      </c>
      <c r="C212" s="283"/>
      <c r="D212" s="304" t="s">
        <v>29</v>
      </c>
      <c r="E212" s="304"/>
      <c r="F212" s="291" t="s">
        <v>12</v>
      </c>
      <c r="G212" s="291"/>
      <c r="H212" s="402">
        <v>1830</v>
      </c>
      <c r="I212" s="151">
        <f>H212*2.5</f>
        <v>4575</v>
      </c>
    </row>
    <row r="213" spans="1:9" ht="9.75" customHeight="1" thickBot="1">
      <c r="A213" s="233"/>
      <c r="B213" s="286"/>
      <c r="C213" s="287"/>
      <c r="D213" s="305" t="s">
        <v>99</v>
      </c>
      <c r="E213" s="305"/>
      <c r="F213" s="296" t="s">
        <v>49</v>
      </c>
      <c r="G213" s="296"/>
      <c r="H213" s="403">
        <v>1580</v>
      </c>
      <c r="I213" s="153">
        <f aca="true" t="shared" si="2" ref="I213:I224">H213*2.5</f>
        <v>3950</v>
      </c>
    </row>
    <row r="214" spans="1:10" ht="9.75" customHeight="1" thickTop="1">
      <c r="A214" s="233"/>
      <c r="B214" s="306" t="s">
        <v>4</v>
      </c>
      <c r="C214" s="306"/>
      <c r="D214" s="308" t="s">
        <v>29</v>
      </c>
      <c r="E214" s="308"/>
      <c r="F214" s="271" t="s">
        <v>13</v>
      </c>
      <c r="G214" s="271"/>
      <c r="H214" s="402">
        <v>810</v>
      </c>
      <c r="I214" s="151">
        <f t="shared" si="2"/>
        <v>2025</v>
      </c>
      <c r="J214" s="390">
        <f>I212+2*I214</f>
        <v>8625</v>
      </c>
    </row>
    <row r="215" spans="1:9" ht="9.75" customHeight="1" thickBot="1">
      <c r="A215" s="233"/>
      <c r="B215" s="307"/>
      <c r="C215" s="307"/>
      <c r="D215" s="310" t="s">
        <v>99</v>
      </c>
      <c r="E215" s="310"/>
      <c r="F215" s="309"/>
      <c r="G215" s="309"/>
      <c r="H215" s="403">
        <v>810</v>
      </c>
      <c r="I215" s="153">
        <f t="shared" si="2"/>
        <v>2025</v>
      </c>
    </row>
    <row r="216" spans="1:9" ht="9.75" customHeight="1" thickTop="1">
      <c r="A216" s="233"/>
      <c r="B216" s="297" t="s">
        <v>4</v>
      </c>
      <c r="C216" s="299" t="s">
        <v>30</v>
      </c>
      <c r="D216" s="301" t="s">
        <v>29</v>
      </c>
      <c r="E216" s="301"/>
      <c r="F216" s="291" t="s">
        <v>31</v>
      </c>
      <c r="G216" s="303"/>
      <c r="H216" s="402">
        <v>1390</v>
      </c>
      <c r="I216" s="151">
        <f t="shared" si="2"/>
        <v>3475</v>
      </c>
    </row>
    <row r="217" spans="1:9" ht="9.75" customHeight="1" thickBot="1">
      <c r="A217" s="233"/>
      <c r="B217" s="298"/>
      <c r="C217" s="300"/>
      <c r="D217" s="302"/>
      <c r="E217" s="302"/>
      <c r="F217" s="271" t="s">
        <v>32</v>
      </c>
      <c r="G217" s="271"/>
      <c r="H217" s="403">
        <v>1740</v>
      </c>
      <c r="I217" s="153">
        <f t="shared" si="2"/>
        <v>4350</v>
      </c>
    </row>
    <row r="218" spans="1:9" ht="9.75" customHeight="1" thickTop="1">
      <c r="A218" s="233"/>
      <c r="B218" s="282" t="s">
        <v>5</v>
      </c>
      <c r="C218" s="283"/>
      <c r="D218" s="288" t="s">
        <v>29</v>
      </c>
      <c r="E218" s="288"/>
      <c r="F218" s="291" t="s">
        <v>14</v>
      </c>
      <c r="G218" s="291"/>
      <c r="H218" s="404">
        <v>860</v>
      </c>
      <c r="I218" s="192">
        <f t="shared" si="2"/>
        <v>2150</v>
      </c>
    </row>
    <row r="219" spans="1:9" ht="9.75" customHeight="1">
      <c r="A219" s="233"/>
      <c r="B219" s="284"/>
      <c r="C219" s="285"/>
      <c r="D219" s="289"/>
      <c r="E219" s="289"/>
      <c r="F219" s="292" t="s">
        <v>15</v>
      </c>
      <c r="G219" s="292"/>
      <c r="H219" s="405">
        <v>1190</v>
      </c>
      <c r="I219" s="152">
        <f t="shared" si="2"/>
        <v>2975</v>
      </c>
    </row>
    <row r="220" spans="1:9" ht="9.75" customHeight="1">
      <c r="A220" s="233"/>
      <c r="B220" s="284"/>
      <c r="C220" s="285"/>
      <c r="D220" s="290"/>
      <c r="E220" s="290"/>
      <c r="F220" s="293" t="s">
        <v>16</v>
      </c>
      <c r="G220" s="293"/>
      <c r="H220" s="406">
        <v>1470</v>
      </c>
      <c r="I220" s="191">
        <f t="shared" si="2"/>
        <v>3675</v>
      </c>
    </row>
    <row r="221" spans="1:9" ht="9.75" customHeight="1">
      <c r="A221" s="233"/>
      <c r="B221" s="284"/>
      <c r="C221" s="285"/>
      <c r="D221" s="294" t="s">
        <v>99</v>
      </c>
      <c r="E221" s="294"/>
      <c r="F221" s="274" t="s">
        <v>14</v>
      </c>
      <c r="G221" s="274"/>
      <c r="H221" s="407">
        <v>770</v>
      </c>
      <c r="I221" s="184">
        <f t="shared" si="2"/>
        <v>1925</v>
      </c>
    </row>
    <row r="222" spans="1:9" ht="9.75" customHeight="1">
      <c r="A222" s="233"/>
      <c r="B222" s="284"/>
      <c r="C222" s="285"/>
      <c r="D222" s="289"/>
      <c r="E222" s="289"/>
      <c r="F222" s="292" t="s">
        <v>15</v>
      </c>
      <c r="G222" s="292"/>
      <c r="H222" s="405">
        <v>1080</v>
      </c>
      <c r="I222" s="152">
        <f t="shared" si="2"/>
        <v>2700</v>
      </c>
    </row>
    <row r="223" spans="1:9" ht="9.75" customHeight="1" thickBot="1">
      <c r="A223" s="233"/>
      <c r="B223" s="286"/>
      <c r="C223" s="287"/>
      <c r="D223" s="295"/>
      <c r="E223" s="295"/>
      <c r="F223" s="296" t="s">
        <v>16</v>
      </c>
      <c r="G223" s="296"/>
      <c r="H223" s="403">
        <v>1340</v>
      </c>
      <c r="I223" s="153">
        <f t="shared" si="2"/>
        <v>3350</v>
      </c>
    </row>
    <row r="224" spans="1:9" ht="15.75" customHeight="1" thickBot="1" thickTop="1">
      <c r="A224" s="233"/>
      <c r="B224" s="275" t="s">
        <v>168</v>
      </c>
      <c r="C224" s="276"/>
      <c r="D224" s="238" t="s">
        <v>29</v>
      </c>
      <c r="E224" s="238"/>
      <c r="F224" s="39" t="s">
        <v>33</v>
      </c>
      <c r="G224" s="95"/>
      <c r="H224" s="408">
        <v>520</v>
      </c>
      <c r="I224" s="400">
        <f t="shared" si="2"/>
        <v>1300</v>
      </c>
    </row>
    <row r="225" spans="1:9" ht="15" customHeight="1" thickBot="1" thickTop="1">
      <c r="A225" s="233"/>
      <c r="B225" s="277" t="s">
        <v>163</v>
      </c>
      <c r="C225" s="278"/>
      <c r="D225" s="239"/>
      <c r="E225" s="239"/>
      <c r="F225" s="71" t="s">
        <v>17</v>
      </c>
      <c r="G225" s="71"/>
      <c r="H225" s="369">
        <v>260</v>
      </c>
      <c r="I225" s="370"/>
    </row>
    <row r="226" spans="1:9" ht="9.75" customHeight="1" thickTop="1">
      <c r="A226" s="233"/>
      <c r="B226" s="235" t="s">
        <v>18</v>
      </c>
      <c r="C226" s="88"/>
      <c r="D226" s="239"/>
      <c r="E226" s="239"/>
      <c r="F226" s="254" t="s">
        <v>19</v>
      </c>
      <c r="G226" s="254"/>
      <c r="H226" s="256">
        <v>1390</v>
      </c>
      <c r="I226" s="257"/>
    </row>
    <row r="227" spans="1:9" ht="9.75" customHeight="1">
      <c r="A227" s="233"/>
      <c r="B227" s="236"/>
      <c r="C227" s="79">
        <v>1</v>
      </c>
      <c r="D227" s="239"/>
      <c r="E227" s="239"/>
      <c r="F227" s="61" t="s">
        <v>42</v>
      </c>
      <c r="G227" s="61"/>
      <c r="H227" s="266">
        <v>460</v>
      </c>
      <c r="I227" s="267"/>
    </row>
    <row r="228" spans="1:9" ht="9.75" customHeight="1" thickBot="1">
      <c r="A228" s="233"/>
      <c r="B228" s="237"/>
      <c r="C228" s="72" t="s">
        <v>109</v>
      </c>
      <c r="D228" s="239"/>
      <c r="E228" s="239"/>
      <c r="F228" s="373" t="s">
        <v>232</v>
      </c>
      <c r="G228" s="374"/>
      <c r="H228" s="259">
        <v>2890</v>
      </c>
      <c r="I228" s="260"/>
    </row>
    <row r="229" spans="1:9" ht="13.5" customHeight="1" thickBot="1" thickTop="1">
      <c r="A229" s="233"/>
      <c r="B229" s="131" t="s">
        <v>230</v>
      </c>
      <c r="C229" s="8"/>
      <c r="D229" s="239"/>
      <c r="E229" s="239"/>
      <c r="F229" s="371" t="s">
        <v>231</v>
      </c>
      <c r="G229" s="372"/>
      <c r="H229" s="369">
        <v>39270</v>
      </c>
      <c r="I229" s="370"/>
    </row>
    <row r="230" spans="1:9" ht="9.75" customHeight="1" thickTop="1">
      <c r="A230" s="233"/>
      <c r="B230" s="235" t="s">
        <v>20</v>
      </c>
      <c r="C230" s="279"/>
      <c r="D230" s="239"/>
      <c r="E230" s="239"/>
      <c r="F230" s="264" t="s">
        <v>21</v>
      </c>
      <c r="G230" s="264"/>
      <c r="H230" s="245">
        <v>840</v>
      </c>
      <c r="I230" s="246"/>
    </row>
    <row r="231" spans="1:9" ht="9.75" customHeight="1">
      <c r="A231" s="233"/>
      <c r="B231" s="236"/>
      <c r="C231" s="280"/>
      <c r="D231" s="239"/>
      <c r="E231" s="239"/>
      <c r="F231" s="265" t="s">
        <v>22</v>
      </c>
      <c r="G231" s="265"/>
      <c r="H231" s="266">
        <v>1080</v>
      </c>
      <c r="I231" s="267"/>
    </row>
    <row r="232" spans="1:9" ht="9.75" customHeight="1" thickBot="1">
      <c r="A232" s="233"/>
      <c r="B232" s="237"/>
      <c r="C232" s="281"/>
      <c r="D232" s="239"/>
      <c r="E232" s="239"/>
      <c r="F232" s="258" t="s">
        <v>40</v>
      </c>
      <c r="G232" s="258"/>
      <c r="H232" s="248">
        <v>1620</v>
      </c>
      <c r="I232" s="249"/>
    </row>
    <row r="233" spans="1:9" ht="9.75" customHeight="1" thickTop="1">
      <c r="A233" s="233"/>
      <c r="B233" s="235" t="s">
        <v>6</v>
      </c>
      <c r="C233" s="252" t="s">
        <v>34</v>
      </c>
      <c r="D233" s="239"/>
      <c r="E233" s="239"/>
      <c r="F233" s="271" t="s">
        <v>24</v>
      </c>
      <c r="G233" s="271"/>
      <c r="H233" s="256">
        <v>3230</v>
      </c>
      <c r="I233" s="257"/>
    </row>
    <row r="234" spans="1:9" ht="9.75" customHeight="1">
      <c r="A234" s="233"/>
      <c r="B234" s="236"/>
      <c r="C234" s="261"/>
      <c r="D234" s="239"/>
      <c r="E234" s="239"/>
      <c r="F234" s="265" t="s">
        <v>25</v>
      </c>
      <c r="G234" s="265"/>
      <c r="H234" s="266">
        <v>4850</v>
      </c>
      <c r="I234" s="267"/>
    </row>
    <row r="235" spans="1:9" ht="9.75" customHeight="1">
      <c r="A235" s="233"/>
      <c r="B235" s="236"/>
      <c r="C235" s="261"/>
      <c r="D235" s="239"/>
      <c r="E235" s="239"/>
      <c r="F235" s="255" t="s">
        <v>26</v>
      </c>
      <c r="G235" s="255"/>
      <c r="H235" s="259">
        <v>7120</v>
      </c>
      <c r="I235" s="260"/>
    </row>
    <row r="236" spans="1:9" ht="9.75" customHeight="1">
      <c r="A236" s="233"/>
      <c r="B236" s="236"/>
      <c r="C236" s="261" t="s">
        <v>35</v>
      </c>
      <c r="D236" s="239"/>
      <c r="E236" s="239"/>
      <c r="F236" s="274" t="s">
        <v>24</v>
      </c>
      <c r="G236" s="274"/>
      <c r="H236" s="272">
        <v>4390</v>
      </c>
      <c r="I236" s="273"/>
    </row>
    <row r="237" spans="1:9" ht="9.75" customHeight="1">
      <c r="A237" s="233"/>
      <c r="B237" s="236"/>
      <c r="C237" s="261"/>
      <c r="D237" s="239"/>
      <c r="E237" s="239"/>
      <c r="F237" s="265" t="s">
        <v>25</v>
      </c>
      <c r="G237" s="265"/>
      <c r="H237" s="266">
        <v>6590</v>
      </c>
      <c r="I237" s="267"/>
    </row>
    <row r="238" spans="1:9" ht="9.75" customHeight="1">
      <c r="A238" s="233"/>
      <c r="B238" s="236"/>
      <c r="C238" s="261"/>
      <c r="D238" s="239"/>
      <c r="E238" s="239"/>
      <c r="F238" s="268" t="s">
        <v>26</v>
      </c>
      <c r="G238" s="268"/>
      <c r="H238" s="269">
        <v>9660</v>
      </c>
      <c r="I238" s="270"/>
    </row>
    <row r="239" spans="1:9" ht="9.75" customHeight="1">
      <c r="A239" s="233"/>
      <c r="B239" s="236"/>
      <c r="C239" s="261" t="s">
        <v>36</v>
      </c>
      <c r="D239" s="239"/>
      <c r="E239" s="239"/>
      <c r="F239" s="271" t="s">
        <v>24</v>
      </c>
      <c r="G239" s="271"/>
      <c r="H239" s="256">
        <v>4280</v>
      </c>
      <c r="I239" s="257"/>
    </row>
    <row r="240" spans="1:9" ht="9.75" customHeight="1">
      <c r="A240" s="233"/>
      <c r="B240" s="236"/>
      <c r="C240" s="261"/>
      <c r="D240" s="239"/>
      <c r="E240" s="239"/>
      <c r="F240" s="265" t="s">
        <v>25</v>
      </c>
      <c r="G240" s="265"/>
      <c r="H240" s="266">
        <v>6410</v>
      </c>
      <c r="I240" s="267"/>
    </row>
    <row r="241" spans="1:9" ht="9.75" customHeight="1">
      <c r="A241" s="233"/>
      <c r="B241" s="236"/>
      <c r="C241" s="261"/>
      <c r="D241" s="239"/>
      <c r="E241" s="239"/>
      <c r="F241" s="255" t="s">
        <v>26</v>
      </c>
      <c r="G241" s="255"/>
      <c r="H241" s="259">
        <v>9410</v>
      </c>
      <c r="I241" s="260"/>
    </row>
    <row r="242" spans="1:9" ht="9.75" customHeight="1">
      <c r="A242" s="233"/>
      <c r="B242" s="236"/>
      <c r="C242" s="261" t="s">
        <v>37</v>
      </c>
      <c r="D242" s="239"/>
      <c r="E242" s="239"/>
      <c r="F242" s="274" t="s">
        <v>24</v>
      </c>
      <c r="G242" s="274"/>
      <c r="H242" s="272">
        <v>5780</v>
      </c>
      <c r="I242" s="273"/>
    </row>
    <row r="243" spans="1:9" ht="9.75" customHeight="1">
      <c r="A243" s="233"/>
      <c r="B243" s="236"/>
      <c r="C243" s="261"/>
      <c r="D243" s="239"/>
      <c r="E243" s="239"/>
      <c r="F243" s="265" t="s">
        <v>25</v>
      </c>
      <c r="G243" s="265"/>
      <c r="H243" s="266">
        <v>8670</v>
      </c>
      <c r="I243" s="267"/>
    </row>
    <row r="244" spans="1:9" ht="9.75" customHeight="1">
      <c r="A244" s="233"/>
      <c r="B244" s="236"/>
      <c r="C244" s="261"/>
      <c r="D244" s="239"/>
      <c r="E244" s="239"/>
      <c r="F244" s="268" t="s">
        <v>26</v>
      </c>
      <c r="G244" s="268"/>
      <c r="H244" s="269">
        <v>12710</v>
      </c>
      <c r="I244" s="270"/>
    </row>
    <row r="245" spans="1:9" ht="9.75" customHeight="1">
      <c r="A245" s="233"/>
      <c r="B245" s="236"/>
      <c r="C245" s="261" t="s">
        <v>23</v>
      </c>
      <c r="D245" s="239"/>
      <c r="E245" s="239"/>
      <c r="F245" s="271" t="s">
        <v>24</v>
      </c>
      <c r="G245" s="271"/>
      <c r="H245" s="256">
        <v>1660</v>
      </c>
      <c r="I245" s="257"/>
    </row>
    <row r="246" spans="1:9" ht="9.75" customHeight="1">
      <c r="A246" s="233"/>
      <c r="B246" s="236"/>
      <c r="C246" s="261"/>
      <c r="D246" s="239"/>
      <c r="E246" s="239"/>
      <c r="F246" s="265" t="s">
        <v>25</v>
      </c>
      <c r="G246" s="265"/>
      <c r="H246" s="266">
        <v>2500</v>
      </c>
      <c r="I246" s="267"/>
    </row>
    <row r="247" spans="1:9" ht="9.75" customHeight="1" thickBot="1">
      <c r="A247" s="233"/>
      <c r="B247" s="237"/>
      <c r="C247" s="263"/>
      <c r="D247" s="239"/>
      <c r="E247" s="239"/>
      <c r="F247" s="255" t="s">
        <v>26</v>
      </c>
      <c r="G247" s="255"/>
      <c r="H247" s="259">
        <v>3750</v>
      </c>
      <c r="I247" s="260"/>
    </row>
    <row r="248" spans="1:9" ht="9.75" customHeight="1" thickTop="1">
      <c r="A248" s="233"/>
      <c r="B248" s="250" t="s">
        <v>164</v>
      </c>
      <c r="C248" s="252"/>
      <c r="D248" s="239"/>
      <c r="E248" s="239"/>
      <c r="F248" s="264" t="s">
        <v>169</v>
      </c>
      <c r="G248" s="264"/>
      <c r="H248" s="245">
        <v>460</v>
      </c>
      <c r="I248" s="246"/>
    </row>
    <row r="249" spans="1:9" ht="9.75" customHeight="1" thickBot="1">
      <c r="A249" s="233"/>
      <c r="B249" s="262"/>
      <c r="C249" s="263"/>
      <c r="D249" s="239"/>
      <c r="E249" s="239"/>
      <c r="F249" s="258" t="s">
        <v>170</v>
      </c>
      <c r="G249" s="258"/>
      <c r="H249" s="248">
        <v>590</v>
      </c>
      <c r="I249" s="249"/>
    </row>
    <row r="250" spans="1:9" ht="9.75" customHeight="1" thickTop="1">
      <c r="A250" s="233"/>
      <c r="B250" s="250" t="s">
        <v>173</v>
      </c>
      <c r="C250" s="252"/>
      <c r="D250" s="239"/>
      <c r="E250" s="239"/>
      <c r="F250" s="254" t="s">
        <v>169</v>
      </c>
      <c r="G250" s="254"/>
      <c r="H250" s="256">
        <v>550</v>
      </c>
      <c r="I250" s="257"/>
    </row>
    <row r="251" spans="1:9" ht="9.75" customHeight="1" thickBot="1">
      <c r="A251" s="233"/>
      <c r="B251" s="262"/>
      <c r="C251" s="263"/>
      <c r="D251" s="239"/>
      <c r="E251" s="239"/>
      <c r="F251" s="258" t="s">
        <v>170</v>
      </c>
      <c r="G251" s="258"/>
      <c r="H251" s="259">
        <v>720</v>
      </c>
      <c r="I251" s="260"/>
    </row>
    <row r="252" spans="1:9" ht="9.75" customHeight="1" thickTop="1">
      <c r="A252" s="233"/>
      <c r="B252" s="250" t="s">
        <v>165</v>
      </c>
      <c r="C252" s="252" t="s">
        <v>134</v>
      </c>
      <c r="D252" s="239"/>
      <c r="E252" s="239"/>
      <c r="F252" s="254" t="s">
        <v>171</v>
      </c>
      <c r="G252" s="254"/>
      <c r="H252" s="245">
        <v>650</v>
      </c>
      <c r="I252" s="246"/>
    </row>
    <row r="253" spans="1:9" ht="9.75" customHeight="1" thickBot="1">
      <c r="A253" s="233"/>
      <c r="B253" s="251"/>
      <c r="C253" s="253"/>
      <c r="D253" s="239"/>
      <c r="E253" s="239"/>
      <c r="F253" s="255" t="s">
        <v>172</v>
      </c>
      <c r="G253" s="255"/>
      <c r="H253" s="248">
        <v>830</v>
      </c>
      <c r="I253" s="249"/>
    </row>
    <row r="254" spans="1:9" ht="9.75" customHeight="1" thickTop="1">
      <c r="A254" s="233"/>
      <c r="B254" s="235" t="s">
        <v>38</v>
      </c>
      <c r="C254" s="241"/>
      <c r="D254" s="239"/>
      <c r="E254" s="239"/>
      <c r="F254" s="243" t="s">
        <v>136</v>
      </c>
      <c r="G254" s="244"/>
      <c r="H254" s="256">
        <v>850</v>
      </c>
      <c r="I254" s="257"/>
    </row>
    <row r="255" spans="1:9" ht="9.75" customHeight="1" thickBot="1">
      <c r="A255" s="234"/>
      <c r="B255" s="237"/>
      <c r="C255" s="242"/>
      <c r="D255" s="240"/>
      <c r="E255" s="240"/>
      <c r="F255" s="247" t="s">
        <v>137</v>
      </c>
      <c r="G255" s="247"/>
      <c r="H255" s="248">
        <v>1000</v>
      </c>
      <c r="I255" s="249"/>
    </row>
    <row r="256" spans="1:9" ht="13.5" thickTop="1">
      <c r="A256" s="148" t="s">
        <v>156</v>
      </c>
      <c r="B256" s="148"/>
      <c r="C256" s="148"/>
      <c r="D256" s="148"/>
      <c r="E256" s="148"/>
      <c r="F256" s="148"/>
      <c r="G256" s="148"/>
      <c r="H256" s="148"/>
      <c r="I256" s="148"/>
    </row>
    <row r="257" spans="1:9" ht="1.5" customHeight="1">
      <c r="A257" s="73"/>
      <c r="B257" s="74"/>
      <c r="C257" s="75"/>
      <c r="D257" s="440"/>
      <c r="E257" s="57"/>
      <c r="F257" s="76"/>
      <c r="G257" s="76"/>
      <c r="H257" s="77"/>
      <c r="I257" s="77"/>
    </row>
    <row r="258" spans="1:9" ht="15">
      <c r="A258" s="142" t="s">
        <v>82</v>
      </c>
      <c r="B258" s="142"/>
      <c r="C258" s="142"/>
      <c r="D258" s="142"/>
      <c r="E258" s="142"/>
      <c r="F258" s="142"/>
      <c r="G258" s="142"/>
      <c r="H258" s="142"/>
      <c r="I258" s="142"/>
    </row>
    <row r="259" spans="1:13" ht="15">
      <c r="A259" s="6"/>
      <c r="B259" s="7"/>
      <c r="C259" s="8"/>
      <c r="D259" s="438"/>
      <c r="E259" s="395"/>
      <c r="F259" s="132"/>
      <c r="G259" s="132"/>
      <c r="H259" s="16"/>
      <c r="I259" s="16"/>
      <c r="J259" s="97"/>
      <c r="K259" s="97"/>
      <c r="L259" s="97"/>
      <c r="M259" s="97"/>
    </row>
    <row r="260" spans="1:13" ht="12.75">
      <c r="A260" s="396"/>
      <c r="B260" s="396"/>
      <c r="C260" s="396"/>
      <c r="D260" s="441"/>
      <c r="E260" s="396"/>
      <c r="F260" s="396"/>
      <c r="G260" s="396"/>
      <c r="H260" s="396"/>
      <c r="I260" s="396"/>
      <c r="J260" s="97"/>
      <c r="K260" s="97"/>
      <c r="L260" s="97"/>
      <c r="M260" s="97"/>
    </row>
    <row r="261" spans="1:13" ht="12.75">
      <c r="A261" s="97"/>
      <c r="B261" s="97"/>
      <c r="C261" s="97"/>
      <c r="D261" s="442"/>
      <c r="E261" s="97"/>
      <c r="F261" s="97"/>
      <c r="G261" s="97"/>
      <c r="I261" s="97"/>
      <c r="J261" s="97"/>
      <c r="K261" s="97"/>
      <c r="L261" s="97"/>
      <c r="M261" s="97"/>
    </row>
    <row r="262" spans="1:13" ht="12.75">
      <c r="A262" s="97"/>
      <c r="B262" s="97"/>
      <c r="C262" s="97"/>
      <c r="D262" s="442"/>
      <c r="E262" s="97"/>
      <c r="F262" s="97"/>
      <c r="G262" s="97"/>
      <c r="I262" s="97"/>
      <c r="J262" s="97"/>
      <c r="K262" s="97"/>
      <c r="L262" s="97"/>
      <c r="M262" s="97"/>
    </row>
    <row r="263" spans="1:13" ht="12.75">
      <c r="A263" s="97"/>
      <c r="B263" s="97"/>
      <c r="C263" s="97"/>
      <c r="D263" s="442"/>
      <c r="E263" s="97"/>
      <c r="F263" s="97"/>
      <c r="G263" s="97"/>
      <c r="I263" s="97"/>
      <c r="J263" s="97"/>
      <c r="K263" s="97"/>
      <c r="L263" s="97"/>
      <c r="M263" s="97"/>
    </row>
    <row r="264" spans="1:13" ht="12.75">
      <c r="A264" s="97"/>
      <c r="B264" s="97"/>
      <c r="C264" s="97"/>
      <c r="D264" s="442"/>
      <c r="E264" s="97"/>
      <c r="F264" s="97"/>
      <c r="G264" s="97"/>
      <c r="I264" s="97"/>
      <c r="J264" s="97"/>
      <c r="K264" s="97"/>
      <c r="L264" s="97"/>
      <c r="M264" s="97"/>
    </row>
    <row r="271" spans="1:13" s="97" customFormat="1" ht="12.75">
      <c r="A271" s="96"/>
      <c r="B271" s="96"/>
      <c r="C271" s="96"/>
      <c r="D271" s="443"/>
      <c r="E271" s="96"/>
      <c r="F271" s="96"/>
      <c r="G271" s="96"/>
      <c r="I271" s="96"/>
      <c r="J271" s="96"/>
      <c r="K271" s="96"/>
      <c r="L271" s="96"/>
      <c r="M271" s="96"/>
    </row>
    <row r="272" spans="1:13" s="97" customFormat="1" ht="12.75">
      <c r="A272" s="96"/>
      <c r="B272" s="96"/>
      <c r="C272" s="96"/>
      <c r="D272" s="443"/>
      <c r="E272" s="96"/>
      <c r="F272" s="96"/>
      <c r="G272" s="96"/>
      <c r="I272" s="96"/>
      <c r="J272" s="96"/>
      <c r="K272" s="96"/>
      <c r="L272" s="96"/>
      <c r="M272" s="96"/>
    </row>
    <row r="273" spans="1:13" s="97" customFormat="1" ht="12.75">
      <c r="A273" s="96"/>
      <c r="B273" s="96"/>
      <c r="C273" s="96"/>
      <c r="D273" s="443"/>
      <c r="E273" s="96"/>
      <c r="F273" s="96"/>
      <c r="G273" s="96"/>
      <c r="I273" s="96"/>
      <c r="J273" s="96"/>
      <c r="K273" s="96"/>
      <c r="L273" s="96"/>
      <c r="M273" s="96"/>
    </row>
    <row r="274" spans="1:13" s="97" customFormat="1" ht="12.75">
      <c r="A274" s="96"/>
      <c r="B274" s="96"/>
      <c r="C274" s="96"/>
      <c r="D274" s="443"/>
      <c r="E274" s="96"/>
      <c r="F274" s="96"/>
      <c r="G274" s="96"/>
      <c r="I274" s="96"/>
      <c r="J274" s="96"/>
      <c r="K274" s="96"/>
      <c r="L274" s="96"/>
      <c r="M274" s="96"/>
    </row>
    <row r="275" spans="1:13" s="97" customFormat="1" ht="12.75">
      <c r="A275" s="96"/>
      <c r="B275" s="96"/>
      <c r="C275" s="96"/>
      <c r="D275" s="443"/>
      <c r="E275" s="96"/>
      <c r="F275" s="96"/>
      <c r="G275" s="96"/>
      <c r="I275" s="96"/>
      <c r="J275" s="96"/>
      <c r="K275" s="96"/>
      <c r="L275" s="96"/>
      <c r="M275" s="96"/>
    </row>
    <row r="276" spans="1:13" s="97" customFormat="1" ht="12.75">
      <c r="A276" s="96"/>
      <c r="B276" s="96"/>
      <c r="C276" s="96"/>
      <c r="D276" s="443"/>
      <c r="E276" s="96"/>
      <c r="F276" s="96"/>
      <c r="G276" s="96"/>
      <c r="I276" s="96"/>
      <c r="J276" s="96"/>
      <c r="K276" s="96"/>
      <c r="L276" s="96"/>
      <c r="M276" s="96"/>
    </row>
  </sheetData>
  <mergeCells count="249">
    <mergeCell ref="A256:I256"/>
    <mergeCell ref="A258:I258"/>
    <mergeCell ref="B254:B255"/>
    <mergeCell ref="C254:C255"/>
    <mergeCell ref="F254:G254"/>
    <mergeCell ref="H254:I254"/>
    <mergeCell ref="F255:G255"/>
    <mergeCell ref="H255:I255"/>
    <mergeCell ref="B252:B253"/>
    <mergeCell ref="C252:C253"/>
    <mergeCell ref="F252:G252"/>
    <mergeCell ref="H252:I252"/>
    <mergeCell ref="F253:G253"/>
    <mergeCell ref="H253:I253"/>
    <mergeCell ref="B250:B251"/>
    <mergeCell ref="C250:C251"/>
    <mergeCell ref="F250:G250"/>
    <mergeCell ref="H250:I250"/>
    <mergeCell ref="F251:G251"/>
    <mergeCell ref="H251:I251"/>
    <mergeCell ref="E1:I1"/>
    <mergeCell ref="E2:I2"/>
    <mergeCell ref="E3:I3"/>
    <mergeCell ref="A5:I5"/>
    <mergeCell ref="A6:I6"/>
    <mergeCell ref="A7:G9"/>
    <mergeCell ref="H7:I7"/>
    <mergeCell ref="H8:H9"/>
    <mergeCell ref="I8:I9"/>
    <mergeCell ref="A10:A63"/>
    <mergeCell ref="B10:B36"/>
    <mergeCell ref="C10:C25"/>
    <mergeCell ref="D10:D36"/>
    <mergeCell ref="C26:C36"/>
    <mergeCell ref="B37:B63"/>
    <mergeCell ref="C37:C52"/>
    <mergeCell ref="D37:D63"/>
    <mergeCell ref="C53:C63"/>
    <mergeCell ref="E10:E15"/>
    <mergeCell ref="F10:G10"/>
    <mergeCell ref="F11:F14"/>
    <mergeCell ref="F15:G15"/>
    <mergeCell ref="E16:E25"/>
    <mergeCell ref="F16:G16"/>
    <mergeCell ref="F17:F20"/>
    <mergeCell ref="F22:F25"/>
    <mergeCell ref="E27:E36"/>
    <mergeCell ref="F28:F31"/>
    <mergeCell ref="F33:F36"/>
    <mergeCell ref="E37:E42"/>
    <mergeCell ref="F37:G37"/>
    <mergeCell ref="F38:F41"/>
    <mergeCell ref="F42:G42"/>
    <mergeCell ref="E43:E52"/>
    <mergeCell ref="F44:F47"/>
    <mergeCell ref="F49:F52"/>
    <mergeCell ref="F53:G53"/>
    <mergeCell ref="E54:E63"/>
    <mergeCell ref="F55:F58"/>
    <mergeCell ref="F60:F63"/>
    <mergeCell ref="A65:G67"/>
    <mergeCell ref="H65:I65"/>
    <mergeCell ref="H66:H67"/>
    <mergeCell ref="I66:I67"/>
    <mergeCell ref="A68:A120"/>
    <mergeCell ref="B68:B105"/>
    <mergeCell ref="C68:C86"/>
    <mergeCell ref="D68:D105"/>
    <mergeCell ref="C87:C105"/>
    <mergeCell ref="B106:B120"/>
    <mergeCell ref="C106:C120"/>
    <mergeCell ref="D106:D120"/>
    <mergeCell ref="E69:E76"/>
    <mergeCell ref="F70:F72"/>
    <mergeCell ref="F74:F76"/>
    <mergeCell ref="E77:E86"/>
    <mergeCell ref="F78:F81"/>
    <mergeCell ref="F83:F86"/>
    <mergeCell ref="E88:E95"/>
    <mergeCell ref="F89:F91"/>
    <mergeCell ref="F93:F95"/>
    <mergeCell ref="E96:E105"/>
    <mergeCell ref="F97:F100"/>
    <mergeCell ref="F102:F105"/>
    <mergeCell ref="E106:E110"/>
    <mergeCell ref="F106:G106"/>
    <mergeCell ref="F107:F110"/>
    <mergeCell ref="E111:E120"/>
    <mergeCell ref="F112:F115"/>
    <mergeCell ref="F117:F120"/>
    <mergeCell ref="A126:G128"/>
    <mergeCell ref="H126:I126"/>
    <mergeCell ref="H127:H128"/>
    <mergeCell ref="I127:I128"/>
    <mergeCell ref="B129:B143"/>
    <mergeCell ref="C129:C143"/>
    <mergeCell ref="D129:D143"/>
    <mergeCell ref="E129:E133"/>
    <mergeCell ref="E134:E143"/>
    <mergeCell ref="F129:G129"/>
    <mergeCell ref="F130:F133"/>
    <mergeCell ref="F135:F138"/>
    <mergeCell ref="F140:F143"/>
    <mergeCell ref="A144:A184"/>
    <mergeCell ref="B144:B154"/>
    <mergeCell ref="C144:C154"/>
    <mergeCell ref="D144:D154"/>
    <mergeCell ref="B155:B169"/>
    <mergeCell ref="C155:C169"/>
    <mergeCell ref="D155:D169"/>
    <mergeCell ref="B170:B176"/>
    <mergeCell ref="C170:C176"/>
    <mergeCell ref="D170:D184"/>
    <mergeCell ref="E145:E154"/>
    <mergeCell ref="F146:F149"/>
    <mergeCell ref="F151:F154"/>
    <mergeCell ref="E155:E159"/>
    <mergeCell ref="F155:G155"/>
    <mergeCell ref="F156:F159"/>
    <mergeCell ref="E160:E169"/>
    <mergeCell ref="F161:F164"/>
    <mergeCell ref="F166:F169"/>
    <mergeCell ref="E170:E174"/>
    <mergeCell ref="F170:G170"/>
    <mergeCell ref="F171:F174"/>
    <mergeCell ref="E175:E184"/>
    <mergeCell ref="F176:F179"/>
    <mergeCell ref="B177:B184"/>
    <mergeCell ref="C177:C184"/>
    <mergeCell ref="F181:F184"/>
    <mergeCell ref="A188:G190"/>
    <mergeCell ref="H188:I188"/>
    <mergeCell ref="H190:I190"/>
    <mergeCell ref="A191:A207"/>
    <mergeCell ref="B191:B207"/>
    <mergeCell ref="C191:C207"/>
    <mergeCell ref="D191:D207"/>
    <mergeCell ref="E191:E195"/>
    <mergeCell ref="F191:G191"/>
    <mergeCell ref="H191:I191"/>
    <mergeCell ref="F192:F195"/>
    <mergeCell ref="H192:I192"/>
    <mergeCell ref="H193:I193"/>
    <mergeCell ref="H194:I194"/>
    <mergeCell ref="H195:I195"/>
    <mergeCell ref="E196:E207"/>
    <mergeCell ref="F196:F202"/>
    <mergeCell ref="H196:I196"/>
    <mergeCell ref="H197:I197"/>
    <mergeCell ref="H198:I198"/>
    <mergeCell ref="H199:I199"/>
    <mergeCell ref="H200:I200"/>
    <mergeCell ref="H201:I201"/>
    <mergeCell ref="H202:I202"/>
    <mergeCell ref="F203:F207"/>
    <mergeCell ref="H203:I203"/>
    <mergeCell ref="H204:I204"/>
    <mergeCell ref="H205:I205"/>
    <mergeCell ref="H206:I206"/>
    <mergeCell ref="H207:I207"/>
    <mergeCell ref="A209:G211"/>
    <mergeCell ref="H209:I209"/>
    <mergeCell ref="H210:H211"/>
    <mergeCell ref="I210:I211"/>
    <mergeCell ref="A212:A255"/>
    <mergeCell ref="B212:C213"/>
    <mergeCell ref="D212:E212"/>
    <mergeCell ref="F212:G212"/>
    <mergeCell ref="D213:E213"/>
    <mergeCell ref="F213:G213"/>
    <mergeCell ref="B214:C215"/>
    <mergeCell ref="D214:E214"/>
    <mergeCell ref="F214:G215"/>
    <mergeCell ref="D215:E215"/>
    <mergeCell ref="B216:B217"/>
    <mergeCell ref="C216:C217"/>
    <mergeCell ref="D216:E217"/>
    <mergeCell ref="F216:G216"/>
    <mergeCell ref="F217:G217"/>
    <mergeCell ref="B218:C223"/>
    <mergeCell ref="D218:E220"/>
    <mergeCell ref="F218:G218"/>
    <mergeCell ref="F219:G219"/>
    <mergeCell ref="F220:G220"/>
    <mergeCell ref="D221:E223"/>
    <mergeCell ref="F221:G221"/>
    <mergeCell ref="F222:G222"/>
    <mergeCell ref="F223:G223"/>
    <mergeCell ref="B224:C224"/>
    <mergeCell ref="D224:E255"/>
    <mergeCell ref="B225:C225"/>
    <mergeCell ref="H225:I225"/>
    <mergeCell ref="B226:B228"/>
    <mergeCell ref="F226:G226"/>
    <mergeCell ref="H226:I226"/>
    <mergeCell ref="H227:I227"/>
    <mergeCell ref="F228:G228"/>
    <mergeCell ref="H228:I228"/>
    <mergeCell ref="F229:G229"/>
    <mergeCell ref="H229:I229"/>
    <mergeCell ref="B230:C232"/>
    <mergeCell ref="F230:G230"/>
    <mergeCell ref="H230:I230"/>
    <mergeCell ref="F231:G231"/>
    <mergeCell ref="H231:I231"/>
    <mergeCell ref="F232:G232"/>
    <mergeCell ref="H232:I232"/>
    <mergeCell ref="B233:B247"/>
    <mergeCell ref="C233:C235"/>
    <mergeCell ref="F233:G233"/>
    <mergeCell ref="H233:I233"/>
    <mergeCell ref="F234:G234"/>
    <mergeCell ref="H234:I234"/>
    <mergeCell ref="F235:G235"/>
    <mergeCell ref="H235:I235"/>
    <mergeCell ref="C236:C238"/>
    <mergeCell ref="F236:G236"/>
    <mergeCell ref="H236:I236"/>
    <mergeCell ref="F237:G237"/>
    <mergeCell ref="H237:I237"/>
    <mergeCell ref="F238:G238"/>
    <mergeCell ref="H238:I238"/>
    <mergeCell ref="C239:C241"/>
    <mergeCell ref="F239:G239"/>
    <mergeCell ref="H239:I239"/>
    <mergeCell ref="F240:G240"/>
    <mergeCell ref="H240:I240"/>
    <mergeCell ref="F241:G241"/>
    <mergeCell ref="H241:I241"/>
    <mergeCell ref="C242:C244"/>
    <mergeCell ref="F242:G242"/>
    <mergeCell ref="H242:I242"/>
    <mergeCell ref="F243:G243"/>
    <mergeCell ref="H243:I243"/>
    <mergeCell ref="F244:G244"/>
    <mergeCell ref="H244:I244"/>
    <mergeCell ref="C245:C247"/>
    <mergeCell ref="F245:G245"/>
    <mergeCell ref="H245:I245"/>
    <mergeCell ref="F246:G246"/>
    <mergeCell ref="H246:I246"/>
    <mergeCell ref="F247:G247"/>
    <mergeCell ref="H247:I247"/>
    <mergeCell ref="B248:B249"/>
    <mergeCell ref="C248:C249"/>
    <mergeCell ref="F248:G248"/>
    <mergeCell ref="H248:I248"/>
    <mergeCell ref="F249:G249"/>
    <mergeCell ref="H249:I249"/>
  </mergeCells>
  <printOptions/>
  <pageMargins left="0.75" right="0.34" top="0.34" bottom="0.34" header="0.19" footer="0.17"/>
  <pageSetup horizontalDpi="600" verticalDpi="600" orientation="portrait" paperSize="9" r:id="rId2"/>
  <headerFooter alignWithMargins="0">
    <oddHeader>&amp;C&amp;8розничный прайс-лист фабрики БелораВуд</oddHeader>
    <oddFooter>&amp;C&amp;8стр.&amp;P из &amp;N -х стр.</oddFooter>
  </headerFooter>
  <ignoredErrors>
    <ignoredError sqref="G157 G172 G193 G108 G12" twoDigitTextYear="1"/>
    <ignoredError sqref="G158 G173 G194 F234:F235 F237:F238 F240:F241 F243:F244 F246:F247 G109 G1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2015-01-15T13:39:09Z</cp:lastPrinted>
  <dcterms:created xsi:type="dcterms:W3CDTF">1996-10-08T23:32:33Z</dcterms:created>
  <dcterms:modified xsi:type="dcterms:W3CDTF">2015-01-15T13:44:15Z</dcterms:modified>
  <cp:category/>
  <cp:version/>
  <cp:contentType/>
  <cp:contentStatus/>
</cp:coreProperties>
</file>