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мечания" sheetId="1" r:id="rId1"/>
    <sheet name="розница" sheetId="2" r:id="rId2"/>
  </sheets>
  <definedNames>
    <definedName name="_xlnm.Print_Area" localSheetId="0">'примечания'!$A$1:$O$397</definedName>
    <definedName name="_xlnm.Print_Area" localSheetId="1">'розница'!$A$1:$I$467</definedName>
  </definedNames>
  <calcPr fullCalcOnLoad="1" refMode="R1C1"/>
</workbook>
</file>

<file path=xl/sharedStrings.xml><?xml version="1.0" encoding="utf-8"?>
<sst xmlns="http://schemas.openxmlformats.org/spreadsheetml/2006/main" count="1314" uniqueCount="519">
  <si>
    <t>ПГ</t>
  </si>
  <si>
    <t>ПО</t>
  </si>
  <si>
    <t>Сакура</t>
  </si>
  <si>
    <t>наличник</t>
  </si>
  <si>
    <t>добор</t>
  </si>
  <si>
    <t>капитель</t>
  </si>
  <si>
    <t>П</t>
  </si>
  <si>
    <t>L</t>
  </si>
  <si>
    <t>Z</t>
  </si>
  <si>
    <t>погонаж и декор</t>
  </si>
  <si>
    <t>2070*90*16</t>
  </si>
  <si>
    <t>2070*135*16</t>
  </si>
  <si>
    <t>2070*180*16</t>
  </si>
  <si>
    <t>2000*30*16</t>
  </si>
  <si>
    <t>декор</t>
  </si>
  <si>
    <t>2150*125*16</t>
  </si>
  <si>
    <t>брус</t>
  </si>
  <si>
    <t>2100*40*40</t>
  </si>
  <si>
    <t>600,700,800,900</t>
  </si>
  <si>
    <t>1200,1400</t>
  </si>
  <si>
    <t>1600,1800</t>
  </si>
  <si>
    <t>розница</t>
  </si>
  <si>
    <t>Никея</t>
  </si>
  <si>
    <t>дуб</t>
  </si>
  <si>
    <t>К</t>
  </si>
  <si>
    <t>2150*80*15</t>
  </si>
  <si>
    <t>2150*100*15</t>
  </si>
  <si>
    <t>2100*30*25</t>
  </si>
  <si>
    <t>А</t>
  </si>
  <si>
    <t>А 1</t>
  </si>
  <si>
    <t>А 2, А 3</t>
  </si>
  <si>
    <t>плинтус</t>
  </si>
  <si>
    <t>1,2,4,5,6</t>
  </si>
  <si>
    <t>155*100*15</t>
  </si>
  <si>
    <t>Арт, Арт декор</t>
  </si>
  <si>
    <t>Филадельфия</t>
  </si>
  <si>
    <t>Сакура П</t>
  </si>
  <si>
    <t>венге</t>
  </si>
  <si>
    <t>дуб + бамбук</t>
  </si>
  <si>
    <t>стандартный цвет</t>
  </si>
  <si>
    <t>дверное полотно</t>
  </si>
  <si>
    <t>наценка</t>
  </si>
  <si>
    <t>от</t>
  </si>
  <si>
    <t>до</t>
  </si>
  <si>
    <t>размер, мм</t>
  </si>
  <si>
    <t>наименование</t>
  </si>
  <si>
    <t>описание</t>
  </si>
  <si>
    <t>белое матовое стекло, уф-печать</t>
  </si>
  <si>
    <t>белое матовое стекло, гравировка</t>
  </si>
  <si>
    <t>7 + 1,2,4,5,6</t>
  </si>
  <si>
    <t>бронза</t>
  </si>
  <si>
    <t>белое матовое стекло, гравировка, фьюзинг</t>
  </si>
  <si>
    <t>стекло бронза, гравировка</t>
  </si>
  <si>
    <t xml:space="preserve"> -</t>
  </si>
  <si>
    <t xml:space="preserve"> + 10%</t>
  </si>
  <si>
    <t xml:space="preserve"> + 30%</t>
  </si>
  <si>
    <t>t, мм</t>
  </si>
  <si>
    <t>стекло ламинированное белой матовой пленкой</t>
  </si>
  <si>
    <t>белое матовое стекло закаленное</t>
  </si>
  <si>
    <t>стекло бронза, гравировка, фьюзинг</t>
  </si>
  <si>
    <t>стекло бронза, уф-печать</t>
  </si>
  <si>
    <t>сатин</t>
  </si>
  <si>
    <t>belorawood@yandex.ru</t>
  </si>
  <si>
    <t>belorawood.com</t>
  </si>
  <si>
    <t>шаг, мм</t>
  </si>
  <si>
    <t>ширина</t>
  </si>
  <si>
    <t>высота</t>
  </si>
  <si>
    <t>длина</t>
  </si>
  <si>
    <t xml:space="preserve">декор 1 - стыковочный элемент для декора </t>
  </si>
  <si>
    <t>ПГО</t>
  </si>
  <si>
    <t>дверное полотно с глухой филенкой</t>
  </si>
  <si>
    <t>дверное полотно с глухой филенкой и остеклением</t>
  </si>
  <si>
    <t>дверное полотно остекленное</t>
  </si>
  <si>
    <t>рекомендованная розничная цена</t>
  </si>
  <si>
    <t>1,4,5,6</t>
  </si>
  <si>
    <t>комби</t>
  </si>
  <si>
    <t>соединительный элемент для стыковки доборов по толщине стены</t>
  </si>
  <si>
    <t>элемент для декора раздвижного механизма</t>
  </si>
  <si>
    <t>декоративный элемент для стыковки декора по длине</t>
  </si>
  <si>
    <t>декоративный карниз</t>
  </si>
  <si>
    <t>А; А2,3,4,5</t>
  </si>
  <si>
    <t>А1</t>
  </si>
  <si>
    <t>В</t>
  </si>
  <si>
    <t>Ф</t>
  </si>
  <si>
    <r>
      <t>по образцу покупателя</t>
    </r>
  </si>
  <si>
    <t>индивидуальный расчет*</t>
  </si>
  <si>
    <t>*</t>
  </si>
  <si>
    <t>2100*80*40</t>
  </si>
  <si>
    <t>х</t>
  </si>
  <si>
    <t>руб.</t>
  </si>
  <si>
    <t xml:space="preserve"> =</t>
  </si>
  <si>
    <t>цена</t>
  </si>
  <si>
    <t>руб./шт.</t>
  </si>
  <si>
    <t>цвет:</t>
  </si>
  <si>
    <t>стекло:</t>
  </si>
  <si>
    <t>нестандартные размеры:</t>
  </si>
  <si>
    <t>патина</t>
  </si>
  <si>
    <t>модель, материал</t>
  </si>
  <si>
    <t>пример расчета розничной цены нестандартной коробки</t>
  </si>
  <si>
    <t>модель, вид, материал, размер в мм</t>
  </si>
  <si>
    <t>2150*85*15</t>
  </si>
  <si>
    <t>2150*115*15</t>
  </si>
  <si>
    <t>ПОр</t>
  </si>
  <si>
    <t>7 + 5</t>
  </si>
  <si>
    <t>Эпир</t>
  </si>
  <si>
    <t>Эфес</t>
  </si>
  <si>
    <t>9,10</t>
  </si>
  <si>
    <t>роспись</t>
  </si>
  <si>
    <t>Арт</t>
  </si>
  <si>
    <t>Византия</t>
  </si>
  <si>
    <t>Киото</t>
  </si>
  <si>
    <t>любой</t>
  </si>
  <si>
    <t>массив дуба</t>
  </si>
  <si>
    <t>корень вяза</t>
  </si>
  <si>
    <t>Арт декор</t>
  </si>
  <si>
    <t>ПО, ПГО</t>
  </si>
  <si>
    <t>коробка</t>
  </si>
  <si>
    <t>притвор</t>
  </si>
  <si>
    <t>розетка</t>
  </si>
  <si>
    <t>банкетка</t>
  </si>
  <si>
    <t>7 918 692 39 43</t>
  </si>
  <si>
    <t>80*80*25</t>
  </si>
  <si>
    <t>100*100*25</t>
  </si>
  <si>
    <t>180*80*25</t>
  </si>
  <si>
    <t>180*100*25</t>
  </si>
  <si>
    <t>пирамида</t>
  </si>
  <si>
    <t>Межкомнатные двери и  раздвижные перегородки из массива дуба</t>
  </si>
  <si>
    <t>Филадельфия, Эфес</t>
  </si>
  <si>
    <t>вид дверного полотна и полотна перегородки:</t>
  </si>
  <si>
    <t>комплект</t>
  </si>
  <si>
    <t>декоративный элемент для двухстворчатой распашной двери</t>
  </si>
  <si>
    <t>декор Ф</t>
  </si>
  <si>
    <t>дуб, корень вяза</t>
  </si>
  <si>
    <t>итого:</t>
  </si>
  <si>
    <t>дуб, бамбук</t>
  </si>
  <si>
    <t>нестандартный цвет</t>
  </si>
  <si>
    <t>дуб сращенный</t>
  </si>
  <si>
    <t>комплектующие, декор:</t>
  </si>
  <si>
    <t>добор комби</t>
  </si>
  <si>
    <t>планка соединительная</t>
  </si>
  <si>
    <t>декор 1</t>
  </si>
  <si>
    <t>розетка, пирамида</t>
  </si>
  <si>
    <t xml:space="preserve">  -</t>
  </si>
  <si>
    <t>с фризом</t>
  </si>
  <si>
    <t>с фризом и колоннами</t>
  </si>
  <si>
    <t>резьба</t>
  </si>
  <si>
    <t>с 1-ой стороны</t>
  </si>
  <si>
    <t>с 2-х сторон</t>
  </si>
  <si>
    <t>бронза, медь, серебро, антик, снег</t>
  </si>
  <si>
    <t>искл.:</t>
  </si>
  <si>
    <t>декор филенок моделей коллекций Арт, Арт декор декоративной резьбой, ручная работа</t>
  </si>
  <si>
    <t>Ф1</t>
  </si>
  <si>
    <t>7, 8</t>
  </si>
  <si>
    <t>1, 2</t>
  </si>
  <si>
    <t>1, 2, 3</t>
  </si>
  <si>
    <t>1, 2, 3, 4</t>
  </si>
  <si>
    <t>декор Ф1</t>
  </si>
  <si>
    <t xml:space="preserve"> +10%</t>
  </si>
  <si>
    <t>браширование</t>
  </si>
  <si>
    <t>кантри*</t>
  </si>
  <si>
    <t>наличник К</t>
  </si>
  <si>
    <t>Боспор</t>
  </si>
  <si>
    <t>по каталогу osmo</t>
  </si>
  <si>
    <t>* масло osmo</t>
  </si>
  <si>
    <t>кантри</t>
  </si>
  <si>
    <t>цвет, отделка, наценка в % к цене прайс-листа</t>
  </si>
  <si>
    <t>браширование, наценка к цене прайс-листа</t>
  </si>
  <si>
    <t>2070*50*16</t>
  </si>
  <si>
    <t>цена за условный комплект (дверное полотно, коробка (дуб) 2,5 шт., наличник 80 мм (дуб) 5 шт.)</t>
  </si>
  <si>
    <t>2100, 2200</t>
  </si>
  <si>
    <t>2150, 2250</t>
  </si>
  <si>
    <t>2070, 2170</t>
  </si>
  <si>
    <t>+5%</t>
  </si>
  <si>
    <t>все остальные модели</t>
  </si>
  <si>
    <t>Скиф</t>
  </si>
  <si>
    <t>ПГз</t>
  </si>
  <si>
    <t>Боспор, Скиф</t>
  </si>
  <si>
    <t>ПГр</t>
  </si>
  <si>
    <t>полотно с глухой филенкой и заклепками из массива дуба</t>
  </si>
  <si>
    <t>ПГ 1,4</t>
  </si>
  <si>
    <t>ПО 1,4 ПГО 4</t>
  </si>
  <si>
    <t>Пф</t>
  </si>
  <si>
    <t>ПГр 8</t>
  </si>
  <si>
    <t>ПОр 8</t>
  </si>
  <si>
    <t>7+5</t>
  </si>
  <si>
    <t>Сакура Пф</t>
  </si>
  <si>
    <t>ПГр 12</t>
  </si>
  <si>
    <t>ПОр 12</t>
  </si>
  <si>
    <t>Сакура П, ПФ</t>
  </si>
  <si>
    <t>конструкция модели дверного полотна и полотна перегородки</t>
  </si>
  <si>
    <t>за стандартный размер и стандартный цвет, с исключениями - см. п.1, п.4</t>
  </si>
  <si>
    <t>краска</t>
  </si>
  <si>
    <t>степень выравнивания разноотеночности древесины</t>
  </si>
  <si>
    <t>морилка</t>
  </si>
  <si>
    <t>высокая</t>
  </si>
  <si>
    <t>черный цвет, при взгляде под углом от 30º, приобретает баклажанный оттенок</t>
  </si>
  <si>
    <t>темный орех</t>
  </si>
  <si>
    <t xml:space="preserve">коричневый </t>
  </si>
  <si>
    <t>красное дерево</t>
  </si>
  <si>
    <t>красно-рыжий</t>
  </si>
  <si>
    <t>морус</t>
  </si>
  <si>
    <t>зелёный</t>
  </si>
  <si>
    <t>вишня</t>
  </si>
  <si>
    <t>красно-малиновый</t>
  </si>
  <si>
    <t>каштан</t>
  </si>
  <si>
    <t>коричневый оттенок красного цвета</t>
  </si>
  <si>
    <t>орех</t>
  </si>
  <si>
    <t>коричнево-розовый</t>
  </si>
  <si>
    <t>светлый орех</t>
  </si>
  <si>
    <t>низкая</t>
  </si>
  <si>
    <t>жёлто-зелёный</t>
  </si>
  <si>
    <t>старый дуб</t>
  </si>
  <si>
    <t>коричневая</t>
  </si>
  <si>
    <t>жёлто-серый</t>
  </si>
  <si>
    <t>седой дуб</t>
  </si>
  <si>
    <t>тёмно-жёлтый</t>
  </si>
  <si>
    <t>анегри</t>
  </si>
  <si>
    <t>очень низкая</t>
  </si>
  <si>
    <t>светло-жёлтый</t>
  </si>
  <si>
    <t>беленый дуб</t>
  </si>
  <si>
    <t>эмаль</t>
  </si>
  <si>
    <t>RAL 1015</t>
  </si>
  <si>
    <t>укрывистая</t>
  </si>
  <si>
    <t>тёмно-бежевый</t>
  </si>
  <si>
    <t>слоновой кости</t>
  </si>
  <si>
    <t>светло-бежевый</t>
  </si>
  <si>
    <t>белый</t>
  </si>
  <si>
    <t>RAL 9003</t>
  </si>
  <si>
    <t>крем</t>
  </si>
  <si>
    <t>кремовый</t>
  </si>
  <si>
    <t>цвет</t>
  </si>
  <si>
    <t>глянец, gloss</t>
  </si>
  <si>
    <t>белый дуб кантри</t>
  </si>
  <si>
    <t>снег кантри</t>
  </si>
  <si>
    <t>дуб кантри</t>
  </si>
  <si>
    <t>серый дуб кантри</t>
  </si>
  <si>
    <t>дуб антик кантри</t>
  </si>
  <si>
    <t>орех кантри</t>
  </si>
  <si>
    <t>венге кантри</t>
  </si>
  <si>
    <t>масло*</t>
  </si>
  <si>
    <t>средняя</t>
  </si>
  <si>
    <t>серо зеленый</t>
  </si>
  <si>
    <t>прозрачное</t>
  </si>
  <si>
    <t>11+7</t>
  </si>
  <si>
    <t>прозрачное и бесцветное стекло</t>
  </si>
  <si>
    <t>без наценки</t>
  </si>
  <si>
    <t>коричнево-красный</t>
  </si>
  <si>
    <t>коричнево-желтый</t>
  </si>
  <si>
    <t>желто- коричневый</t>
  </si>
  <si>
    <t>серо-бежевый</t>
  </si>
  <si>
    <t>темный серо-коричневый</t>
  </si>
  <si>
    <t>табачный с серым оттенком</t>
  </si>
  <si>
    <t>11</t>
  </si>
  <si>
    <t>11 + 7</t>
  </si>
  <si>
    <t>табак кантри</t>
  </si>
  <si>
    <t>б/цв.</t>
  </si>
  <si>
    <t>зеркало</t>
  </si>
  <si>
    <t>глубокое (браш+)</t>
  </si>
  <si>
    <t>стандартное (браш)</t>
  </si>
  <si>
    <t>добор дуб</t>
  </si>
  <si>
    <t>классическая коллекция</t>
  </si>
  <si>
    <t>коллекция кантри</t>
  </si>
  <si>
    <t>цена за кв.м</t>
  </si>
  <si>
    <t>винтаж</t>
  </si>
  <si>
    <t>белое матовое стекло, фацет* по периметру</t>
  </si>
  <si>
    <t>белое матовое стекло, фацет* по периметру, гравировка</t>
  </si>
  <si>
    <t>стекло бронза, фацет* по периметру</t>
  </si>
  <si>
    <t>стекло бронза, фацет* по периметру, гравировка</t>
  </si>
  <si>
    <t>прозрачное и бесцветное стекло с фацетом* по периметру</t>
  </si>
  <si>
    <t>панель</t>
  </si>
  <si>
    <t>панель комби</t>
  </si>
  <si>
    <t>окраска в 2 цвета возможна с наценкой 10%</t>
  </si>
  <si>
    <t>Л</t>
  </si>
  <si>
    <t>наличник Л</t>
  </si>
  <si>
    <t>мдф, шпон дуба</t>
  </si>
  <si>
    <t>коробка Л</t>
  </si>
  <si>
    <t>установочная коробка с уплотнителем , сращенный массив дуба, комплектуется наличником Л, добором</t>
  </si>
  <si>
    <t>установочная коробка с уплотнителем , сращенный массив дуба, комплектуется любым наличником, добором</t>
  </si>
  <si>
    <t>Легато</t>
  </si>
  <si>
    <t>Легато 1,2</t>
  </si>
  <si>
    <t>1 - горизонтальное расположение шпона, 2 - вертикальное расположение шпона</t>
  </si>
  <si>
    <t xml:space="preserve"> +20%</t>
  </si>
  <si>
    <t>модель</t>
  </si>
  <si>
    <t>нанесение патины</t>
  </si>
  <si>
    <t>стандартное*</t>
  </si>
  <si>
    <t>опциональное**</t>
  </si>
  <si>
    <t>в поры древесины</t>
  </si>
  <si>
    <t>на каркасе - в поры древесины, на филенке (бамбук) - между ламелями и в стественных углублениях</t>
  </si>
  <si>
    <t>декор Ф, Ф1</t>
  </si>
  <si>
    <t>капители А,А1,А2,А3</t>
  </si>
  <si>
    <t>наличник К, декор 1</t>
  </si>
  <si>
    <t>наименование, модель</t>
  </si>
  <si>
    <t>в поры древесины, сплошное нанесение в углублениях фриза и колонн</t>
  </si>
  <si>
    <t>под роспись патина не наносится</t>
  </si>
  <si>
    <t>1, 2, 3 а-б-в, 2/7</t>
  </si>
  <si>
    <t>2150*113*17</t>
  </si>
  <si>
    <t>наличник Ф</t>
  </si>
  <si>
    <t>наличник с фигурным профилем</t>
  </si>
  <si>
    <t xml:space="preserve">Никея </t>
  </si>
  <si>
    <t>1,2,4</t>
  </si>
  <si>
    <t>3а</t>
  </si>
  <si>
    <t>3б</t>
  </si>
  <si>
    <t>3в</t>
  </si>
  <si>
    <t>нижняя и средняя филенка не изменяются, верхняя изменяется пропорционально высоте дверного полотна</t>
  </si>
  <si>
    <t>нижняя филенка не изменяется, верхняя изменяется пропорционально высоте дверного полотна</t>
  </si>
  <si>
    <t>верхняя и нижняя филенка не изменяются, средняя изменяется пропорционально высоте дверного полотна</t>
  </si>
  <si>
    <t>пропорции филенок дверного полотна нестандартного размера изменяются при изменении высоты дверного полотна:</t>
  </si>
  <si>
    <t>размеры филенок нестандартно дверного полотна</t>
  </si>
  <si>
    <t>**</t>
  </si>
  <si>
    <t>выполняется по умолчанию</t>
  </si>
  <si>
    <t>белый дуб кантри, снег кантри, дуб кантри, серый дуб кантри, дуб антик кантри, орех кантри, венге кантри, табак кантри</t>
  </si>
  <si>
    <t>порог</t>
  </si>
  <si>
    <t>коробка без пазов</t>
  </si>
  <si>
    <t>пропорционально изменению высоты дверного полотна</t>
  </si>
  <si>
    <t>***</t>
  </si>
  <si>
    <t>Эпир, Византия, Киото, Никея</t>
  </si>
  <si>
    <t>0%</t>
  </si>
  <si>
    <t>Филадельфия, Эфес**</t>
  </si>
  <si>
    <t>наценка**</t>
  </si>
  <si>
    <t>при наличии двух и более параметров нестандарта применяется одна наценка с наибольшим значением</t>
  </si>
  <si>
    <t>раздвижная  перегородка, в т.ч. фрамуга</t>
  </si>
  <si>
    <t>при площади полотна перегородки (фрамуги) менее 1 кв.м - цена равна цене 1 кв.м</t>
  </si>
  <si>
    <t>+30%</t>
  </si>
  <si>
    <t>маркетри</t>
  </si>
  <si>
    <t>стандарт</t>
  </si>
  <si>
    <t>8</t>
  </si>
  <si>
    <t>лофт</t>
  </si>
  <si>
    <t>фриз</t>
  </si>
  <si>
    <t>наличник, коробка, добор, плинтус, декор, планка, притвор, брус, фриз</t>
  </si>
  <si>
    <t>фриз дуб</t>
  </si>
  <si>
    <t>фриз комби</t>
  </si>
  <si>
    <t>беленый дуб(+5%), слоновой кости(+5%), крем(+5%), белый (+5%)</t>
  </si>
  <si>
    <t>2100*40*70</t>
  </si>
  <si>
    <t>2100*40*100</t>
  </si>
  <si>
    <t>2100*40*140</t>
  </si>
  <si>
    <t>1900, 1950, 2000, 2100</t>
  </si>
  <si>
    <t>одностороннее**</t>
  </si>
  <si>
    <t>раздвижные перегородки, полотно</t>
  </si>
  <si>
    <t>нестандарт</t>
  </si>
  <si>
    <t>стандарт - маркетри на дверном полотне стандартного размера</t>
  </si>
  <si>
    <t>нестандарт - маркетри на дверном полотне нестандартного размера</t>
  </si>
  <si>
    <t>погонаж и декор, в т.ч фриз дуб</t>
  </si>
  <si>
    <t>комплектующие</t>
  </si>
  <si>
    <t>максимальный размер полотна высота/ширина, мм</t>
  </si>
  <si>
    <t>Арт декор 1,2; Арт 1, 2;  Эпир 1, 2 ,2/7 ,3а; Киото 1, 3</t>
  </si>
  <si>
    <t>Сакура П, Сакура Пф ПГ1,4</t>
  </si>
  <si>
    <t>Сакура П, Пф</t>
  </si>
  <si>
    <t>1, 2, 2а, 3, 3а, 4</t>
  </si>
  <si>
    <t>импост</t>
  </si>
  <si>
    <t>2100*60*80</t>
  </si>
  <si>
    <t>2100*30*20</t>
  </si>
  <si>
    <t>планка доборная</t>
  </si>
  <si>
    <t>планка соединительная и доборная</t>
  </si>
  <si>
    <t>без стекла</t>
  </si>
  <si>
    <t>для установки фрамуги, вместо 2-х спаренных коробок, с уплотнителем</t>
  </si>
  <si>
    <t>фрамуга на базе дверного полотна</t>
  </si>
  <si>
    <t>индивидуальный расчет</t>
  </si>
  <si>
    <t>размер, мм*</t>
  </si>
  <si>
    <t>1, 2, 2а</t>
  </si>
  <si>
    <t>М1, 2, 3, 4</t>
  </si>
  <si>
    <t>коллекция, модель, материал, вид, стекло</t>
  </si>
  <si>
    <t>коллекция, модель, материал, вид, стекло, декор</t>
  </si>
  <si>
    <t>модель, материал, вид, стекло</t>
  </si>
  <si>
    <t>стандартный размер полотна дверной перегородки: высота 1800-2900 мм, шаг 50 мм; ширина 400-1000 мм , шаг 50 мм</t>
  </si>
  <si>
    <t>наличник, наличник Л</t>
  </si>
  <si>
    <t>наценка производится к цене ближайшего размера в прайс-листе</t>
  </si>
  <si>
    <t>характеристики цвета:</t>
  </si>
  <si>
    <t>1,2,2а,3,3а,3б,3в,4,7,7/2,8,12</t>
  </si>
  <si>
    <t>панель из мдф, облицованная шпоном дуба по лицевой стороне, используется как добор (без шипа и паза) или как декоративная панель</t>
  </si>
  <si>
    <t>плинтус Ф</t>
  </si>
  <si>
    <t>плинтус с фигурным профилем</t>
  </si>
  <si>
    <t>ручная роспись масляными красками по филенке; возможна для коллекций Арт, Арт декор, Византия, Никея, Киото, Филадельфия, Эфес, и моделей Эпир 1, Эпир 2, Эпир 3, Сакура П и Пф</t>
  </si>
  <si>
    <t>дуб, комби</t>
  </si>
  <si>
    <r>
      <t xml:space="preserve">планка </t>
    </r>
    <r>
      <rPr>
        <sz val="7"/>
        <rFont val="Times New Roman"/>
        <family val="1"/>
      </rPr>
      <t>соединительная</t>
    </r>
  </si>
  <si>
    <r>
      <t xml:space="preserve">планка </t>
    </r>
    <r>
      <rPr>
        <sz val="7"/>
        <rFont val="Times New Roman"/>
        <family val="1"/>
      </rPr>
      <t>доборная</t>
    </r>
  </si>
  <si>
    <t>длина под дверные полотна нестандартной ширины до 900 мм</t>
  </si>
  <si>
    <t>в поры древесины, на филенке по периметру фигареи одной полоской, на багете двумя полосками по углублениям (патина снег - только в поры)</t>
  </si>
  <si>
    <t>затемнение в уголках багета, сплошное нанесение на багет и фрезеровку филенки, по периметру фигареи полоской***,  (патина снег - только в поры)</t>
  </si>
  <si>
    <t>сплошное нанесение в углублениях профиля и фриза, (патина снег - только в поры)</t>
  </si>
  <si>
    <t>сплошное нанесение (патина снег - только в поры)</t>
  </si>
  <si>
    <t>затемнение в уголках и углублениях калевки, по периметру фигурной калевки каркаса и филенки, сплошное нанесение на калевку*** (патина снег - только в поры)</t>
  </si>
  <si>
    <t>затемнение в уголках калевки (патина снег - только в поры)</t>
  </si>
  <si>
    <t>в углублениях профиля (патина снег - только в поры)</t>
  </si>
  <si>
    <t>фигурная фрезеровка на филенках с 2-х сторон дверного полотна, для коллекции Эпир, модели 1; 2; 2/7; 3а, б, в; 7 - только на нижней филенке;  возможен на полотнах шириной от 600 мм</t>
  </si>
  <si>
    <t>сплошное нанесение или тонкой полоской на отдельные детали без нанесения патины в поры древесины возможно с наценкой 15%</t>
  </si>
  <si>
    <t xml:space="preserve"> +15%</t>
  </si>
  <si>
    <t xml:space="preserve">  руб./шт.,  *руб/кв.м</t>
  </si>
  <si>
    <r>
      <t>Цена за стандартный размер и стандартный цвет</t>
    </r>
    <r>
      <rPr>
        <i/>
        <sz val="8"/>
        <rFont val="Times New Roman"/>
        <family val="1"/>
      </rPr>
      <t xml:space="preserve">, дополнительная </t>
    </r>
    <r>
      <rPr>
        <b/>
        <i/>
        <sz val="8"/>
        <rFont val="Times New Roman"/>
        <family val="1"/>
      </rPr>
      <t>информация и исключения - в примечании к прайс-листу.</t>
    </r>
  </si>
  <si>
    <r>
      <t>Приложение:</t>
    </r>
    <r>
      <rPr>
        <i/>
        <sz val="8"/>
        <rFont val="Times New Roman"/>
        <family val="1"/>
      </rPr>
      <t xml:space="preserve"> коммерческие</t>
    </r>
    <r>
      <rPr>
        <b/>
        <i/>
        <sz val="8"/>
        <rFont val="Times New Roman"/>
        <family val="1"/>
      </rPr>
      <t xml:space="preserve"> условия сотрудничества, примечания к прайс-листу.</t>
    </r>
  </si>
  <si>
    <t xml:space="preserve">декор М, мозаика из шпона дуба (радиальный шпон для вида 3,4 и любой для вида 1,2), применяется для моделей: </t>
  </si>
  <si>
    <t>графит</t>
  </si>
  <si>
    <t>стекло графит, гравировка</t>
  </si>
  <si>
    <t>стекло графит, фацет* по периметру</t>
  </si>
  <si>
    <t>стекло графит, фацет* по периметру, гравировка</t>
  </si>
  <si>
    <t>стекло графит, гравировка, фьюзинг</t>
  </si>
  <si>
    <t>бронза, графит</t>
  </si>
  <si>
    <t>зеркало + 7</t>
  </si>
  <si>
    <t>с фацетом с 1-ой стороны</t>
  </si>
  <si>
    <t>7+7</t>
  </si>
  <si>
    <t>с фацетом с 2-х сторон***</t>
  </si>
  <si>
    <t>не комплектуется с моделями вида ПГО, наценка за фацет с 2-х сторон +20% к цене дверного полотна с фацетом с 1-ой стороны</t>
  </si>
  <si>
    <t>100*2440/80</t>
  </si>
  <si>
    <t>3050,0*0,3</t>
  </si>
  <si>
    <t>3050,0+832,5</t>
  </si>
  <si>
    <t>ширина, мм</t>
  </si>
  <si>
    <t>модель Сакура Пф ПОр8, ПГр8 производится от 400 мм по ширине</t>
  </si>
  <si>
    <t>модель Сакура Пф ПОр12, ПГр12 производится от 550 мм по ширине</t>
  </si>
  <si>
    <t>коробка, коробка Л дуб, порог, импост</t>
  </si>
  <si>
    <t>сплошное нанесение в канелюрах  (патина снег - только в поры)</t>
  </si>
  <si>
    <t>в углублениях фрезеровки, сплошное нанесение по всей поверхности или только по фрезеровке или по кромкам***(патина снег - только в поры)</t>
  </si>
  <si>
    <t>выполняется дополнительно, согласно примечаниям к заказу</t>
  </si>
  <si>
    <t>ширина фацета на сатине 30 мм, на бронзе и графите 25 мм; стекло с фацетом не устанавливается в дверные полотна вида ПОр шириной менее 550 мм</t>
  </si>
  <si>
    <t>деталь для крепления раздвижного механизма</t>
  </si>
  <si>
    <t xml:space="preserve">не применяется для коллекции Боспор; слой 2 и последующие -  только эмаль (белый, беленый дуб, слоновой кости, крем, RAL) </t>
  </si>
  <si>
    <t>фигурная фрезеровка на филенках с 2-х сторон дверного полотна, для Эпир 1,2,3 и Эпир 7 ПО, ЭПИР 7 ПГр на нижней филенке</t>
  </si>
  <si>
    <t>наличник с канелюрами, не применяется для коллекции Боспор</t>
  </si>
  <si>
    <t>декоративный элемент для оформления дверного проема; не применяется для коллекции Боспор и наличника Л</t>
  </si>
  <si>
    <t>декоративная панель под капитель, высота 190 мм, толщина 15 мм; не применяется для коллекции Боспор и наличника Л</t>
  </si>
  <si>
    <t>модели Византия 2, Филадельфия 2 - производятся шириной от 600 мм</t>
  </si>
  <si>
    <t>модель Сакура 2 - производится шириной от 400 мм и высотой до 2000 мм</t>
  </si>
  <si>
    <t>модель Киото 2 - производится шириной от 400 мм</t>
  </si>
  <si>
    <t>модели коллекции Арт - производятся шириной от 500 мм</t>
  </si>
  <si>
    <t>соответственно размеру декора, индивидуальный расчет*</t>
  </si>
  <si>
    <t>дверное полотно остекленное с решеткой</t>
  </si>
  <si>
    <t>дверное полотно глухое с решеткой</t>
  </si>
  <si>
    <r>
      <t>2100*</t>
    </r>
    <r>
      <rPr>
        <b/>
        <sz val="7"/>
        <rFont val="Times New Roman"/>
        <family val="1"/>
      </rPr>
      <t>100</t>
    </r>
    <r>
      <rPr>
        <sz val="7"/>
        <rFont val="Times New Roman"/>
        <family val="1"/>
      </rPr>
      <t>*40</t>
    </r>
  </si>
  <si>
    <r>
      <t xml:space="preserve">х </t>
    </r>
    <r>
      <rPr>
        <sz val="7"/>
        <rFont val="Times New Roman"/>
        <family val="1"/>
      </rPr>
      <t>+ 30%</t>
    </r>
  </si>
  <si>
    <t>подчеркивание рельефа древесины</t>
  </si>
  <si>
    <t>панель с шипом и пазом</t>
  </si>
  <si>
    <t>добор комби не комплектуется с дверными полотнами коллекции Боспор</t>
  </si>
  <si>
    <t>капители А4,А5,В</t>
  </si>
  <si>
    <t>из массива дуба, сращенный по длине, виден минишип, калёвка не облицована шпоном дуба, не применяется для коллекции Боспор</t>
  </si>
  <si>
    <t>отделка в соответствующем стиле, до 3 слоев краски, без гарантии на прочность лакокрасочных покрытий на полотнах и погонаже, определение цены в индивидуальном порядке</t>
  </si>
  <si>
    <t>+10%</t>
  </si>
  <si>
    <t>Византия, Филадельфия, Киото, Никея, Легато, Эфес, Эпир, Сакура П, Сакура Пф</t>
  </si>
  <si>
    <t>в прайс-листе указана цена дверного полотна с односторонним зеркалом, наценка за двухстороннее зеркало  +20%</t>
  </si>
  <si>
    <t>двухсторонее**, устанавливается без уплотнителя</t>
  </si>
  <si>
    <t>кол-во слоев</t>
  </si>
  <si>
    <t>1</t>
  </si>
  <si>
    <t>+25%</t>
  </si>
  <si>
    <t>3</t>
  </si>
  <si>
    <t>за каждый последующий слой</t>
  </si>
  <si>
    <t>соединительный элемент для стыковки панели с наличником</t>
  </si>
  <si>
    <t>для панели 8 мм</t>
  </si>
  <si>
    <t>для панели 16 мм</t>
  </si>
  <si>
    <t>комплектуется только с коробкой Л, не комплектуется с добором, устанавливается в единой плоскости с дверным полотном</t>
  </si>
  <si>
    <t>венге, темный орех, морус, красное дерево, каштан, вишня, дуб коньяк, орех, светлый орех</t>
  </si>
  <si>
    <t>дуб коньяк</t>
  </si>
  <si>
    <t>рыжий цвет</t>
  </si>
  <si>
    <t>** при брашировании и патинировании дверных полотен Эфес и Филадельфия в цвете орех, дуб коньяк и светлый орех - наценка за браш и патину не применяется</t>
  </si>
  <si>
    <t>1900, 1950, 2000, 2050, 2100</t>
  </si>
  <si>
    <t>разработка фабрики</t>
  </si>
  <si>
    <t>стекло матовое с 1-ой стороны,  тонированное в массе, коричневого оттенка</t>
  </si>
  <si>
    <t>белое стекло, матовое с 1-ой стороны</t>
  </si>
  <si>
    <t>стекло графит,  тонированное в массе, серого оттенка, не матовое</t>
  </si>
  <si>
    <t>1,1а, 2, 2а, 2б</t>
  </si>
  <si>
    <t>по каталогу RAL***</t>
  </si>
  <si>
    <t>*** исключение ( цена определяется в индивидуальном порядке): RAL 1026,1035,1036,2005,2007,2013,3024,3026,3032,3033,4011,4012,5025,5026,6035,6036,7048</t>
  </si>
  <si>
    <t>филенка плоская — ПГ, ПГр</t>
  </si>
  <si>
    <t>полотно раздвижной перегородки с фигурной калевкой:</t>
  </si>
  <si>
    <t>филенка объемная из коллекции Эпир — ПГэ, ПГрэ</t>
  </si>
  <si>
    <t>филенка плоская — ПГ</t>
  </si>
  <si>
    <t>полотно раздвижной перегородки с полукруглой калевкой:</t>
  </si>
  <si>
    <t>филенка объемная из коллекции Византия — ПГв</t>
  </si>
  <si>
    <t>2070 ÷ 2770*190 ÷ 1000*8</t>
  </si>
  <si>
    <t>2070 ÷ 2770*190 ÷ 1000*16</t>
  </si>
  <si>
    <t>венге, темный орех, морус, красное дерево, каштан, вишня, дуб коньяк, орех, светлый орех, беленый дуб(+5%), старый дуб, седой дуб(+10%), слоновой кости(+5%), крем(+5%), белый (+ 5%)</t>
  </si>
  <si>
    <t>венге, темный орех, морус, красное дерево, каштан, вишня, дуб коньяк, орех, светлый орех, анегри (+30%), старый дуб, седой дуб(+10%), беленый дуб(+5%), слоновой кости(+5%), крем(+5%), белый (+5%)</t>
  </si>
  <si>
    <t>венге, темный орех, морус, красное дерево, каштан, вишня, дуб коньяк, орех, светлый орех, анегри (+30%), старый дуб, седой дуб(+10%), беленый дуб(+5%), слоновой кости(+5%), крем(+5%) белый (+5%)</t>
  </si>
  <si>
    <t>венге, темный орех, каштан, дуб коньяк(+30%)**, морус(+30%), орех(+30%)**, светлый орех(+30%)**, старый дуб(+30%), седой дуб(+30%), анегри(+30%), беленый дуб(+5%), слоновой кости(+5%), крем(+5%), белый (+5%)</t>
  </si>
  <si>
    <t>патина по калевке полностью, патина снег - только в поры</t>
  </si>
  <si>
    <t>декор филенок моделей коллекций Арт, Арт декор шпоном из корня вяза с 2-х сторон дверного полотна</t>
  </si>
  <si>
    <t>Легато декор</t>
  </si>
  <si>
    <t>дуб, мдф</t>
  </si>
  <si>
    <t>мдф</t>
  </si>
  <si>
    <t>2150*105*21</t>
  </si>
  <si>
    <t>180*110*30</t>
  </si>
  <si>
    <t>А 4, А 5</t>
  </si>
  <si>
    <t>А 6</t>
  </si>
  <si>
    <r>
      <t>5540</t>
    </r>
    <r>
      <rPr>
        <vertAlign val="superscript"/>
        <sz val="8"/>
        <rFont val="Times New Roman"/>
        <family val="1"/>
      </rPr>
      <t>*</t>
    </r>
  </si>
  <si>
    <r>
      <t>7600</t>
    </r>
    <r>
      <rPr>
        <vertAlign val="superscript"/>
        <sz val="8"/>
        <rFont val="Times New Roman"/>
        <family val="1"/>
      </rPr>
      <t>*</t>
    </r>
  </si>
  <si>
    <r>
      <t>5190</t>
    </r>
    <r>
      <rPr>
        <vertAlign val="superscript"/>
        <sz val="8"/>
        <rFont val="Times New Roman"/>
        <family val="1"/>
      </rPr>
      <t>*</t>
    </r>
  </si>
  <si>
    <t>прайс-лист ТМ БелораВуд от 10.04.22, цена в рублях РФ без НДС</t>
  </si>
  <si>
    <t>декоративный элемент для оформления дверного проема; вид 1, 2, 3; не устанавливается с наличником Л</t>
  </si>
  <si>
    <t>в уголках и углубления профиля декоративного багета, без нанесения в поры</t>
  </si>
  <si>
    <t>капитель А6</t>
  </si>
  <si>
    <t>в углубления профиля, без нанесения в поры</t>
  </si>
  <si>
    <t>розетка, банкетка 1 и 2</t>
  </si>
  <si>
    <t>банкетка 3</t>
  </si>
  <si>
    <t>наличник Ф1</t>
  </si>
  <si>
    <t>сплошное нанесение в углублениях профиля (патина снег - только в поры)</t>
  </si>
  <si>
    <t>слоновой кости, крем, белый</t>
  </si>
  <si>
    <t>наличник Ф1, капитель А6, банкетка 3</t>
  </si>
  <si>
    <t>модели Легато, Легато декор - производятся высотой до 2400 мм</t>
  </si>
  <si>
    <t>наличник Ф, Ф1</t>
  </si>
  <si>
    <t>декор амбар</t>
  </si>
  <si>
    <t>Примечания к прайс-листу фабрики БелораВуд от 10.04.22</t>
  </si>
  <si>
    <t>банкетка 3 только с наличником ф1</t>
  </si>
  <si>
    <t>стандартный размер дверного полотна : высота 1900,1950,2000,2050,2100 ; ширина 400,600,500,700,800,900 мм</t>
  </si>
  <si>
    <t>модели коллекции Арт декор и модели Эпир 1,2,7,8 ПОр - производятся шириной от 550 мм, ПГр от 600 мм</t>
  </si>
  <si>
    <t>модель Скиф - Скиф 1а ПГ производится высотой до 2700 мм; Скиф 2, 2а, 2б ПО с наценкой 10%;</t>
  </si>
  <si>
    <t>3000*</t>
  </si>
  <si>
    <t>* капитель А6 до 2770 мм</t>
  </si>
  <si>
    <t>пирамида, банкетка 1 и 2</t>
  </si>
  <si>
    <t>банкетка 3 только стандартного размера</t>
  </si>
  <si>
    <t>армированное</t>
  </si>
  <si>
    <t>стекло непрозрачное с зеленым оттенком, рифленое с металлической сеткой внутри</t>
  </si>
  <si>
    <t>арм.</t>
  </si>
  <si>
    <t>амбар</t>
  </si>
  <si>
    <t>80</t>
  </si>
  <si>
    <t>100</t>
  </si>
  <si>
    <t>крестообразный, угловой, диагональный декор филенки дверного полотна</t>
  </si>
  <si>
    <t>Легато, Скиф ПГ</t>
  </si>
  <si>
    <t>Скиф ПГз</t>
  </si>
  <si>
    <t>венге, темный орех, морус, красное дерево, каштан, вишня, дуб коньяк, орех, светлый орех, анегри (+30%), старый дуб, седой дуб(+10%)</t>
  </si>
  <si>
    <t>* масло osmo, "-" не производится</t>
  </si>
  <si>
    <t>руб./кв.м</t>
  </si>
  <si>
    <t>руб./условный комплект</t>
  </si>
  <si>
    <t>руб./ условный комплект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</si>
</sst>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%"/>
    <numFmt numFmtId="195" formatCode="#,##0.000"/>
    <numFmt numFmtId="196" formatCode="0.000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9"/>
      <color indexed="10"/>
      <name val="Times New Roman"/>
      <family val="1"/>
    </font>
    <font>
      <vertAlign val="superscript"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928">
    <xf numFmtId="0" fontId="0" fillId="0" borderId="0" xfId="0" applyAlignment="1">
      <alignment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25" borderId="0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left" vertical="center"/>
    </xf>
    <xf numFmtId="3" fontId="2" fillId="25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right" vertical="top"/>
    </xf>
    <xf numFmtId="0" fontId="26" fillId="24" borderId="0" xfId="0" applyFont="1" applyFill="1" applyAlignment="1">
      <alignment horizontal="center" vertical="center"/>
    </xf>
    <xf numFmtId="0" fontId="26" fillId="25" borderId="0" xfId="0" applyFont="1" applyFill="1" applyBorder="1" applyAlignment="1">
      <alignment horizontal="center" vertical="center" textRotation="90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2" borderId="0" xfId="0" applyFont="1" applyFill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/>
    </xf>
    <xf numFmtId="0" fontId="2" fillId="24" borderId="21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/>
    </xf>
    <xf numFmtId="0" fontId="2" fillId="24" borderId="23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9" fontId="2" fillId="24" borderId="24" xfId="0" applyNumberFormat="1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vertical="center"/>
    </xf>
    <xf numFmtId="0" fontId="28" fillId="24" borderId="26" xfId="0" applyFont="1" applyFill="1" applyBorder="1" applyAlignment="1">
      <alignment horizontal="left" vertical="center"/>
    </xf>
    <xf numFmtId="0" fontId="28" fillId="24" borderId="27" xfId="0" applyFont="1" applyFill="1" applyBorder="1" applyAlignment="1">
      <alignment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left" vertical="center"/>
    </xf>
    <xf numFmtId="9" fontId="2" fillId="24" borderId="14" xfId="0" applyNumberFormat="1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vertical="center"/>
    </xf>
    <xf numFmtId="0" fontId="28" fillId="24" borderId="14" xfId="0" applyFont="1" applyFill="1" applyBorder="1" applyAlignment="1">
      <alignment horizontal="left" vertical="center"/>
    </xf>
    <xf numFmtId="0" fontId="28" fillId="24" borderId="35" xfId="0" applyFont="1" applyFill="1" applyBorder="1" applyAlignment="1">
      <alignment horizontal="left" vertical="center"/>
    </xf>
    <xf numFmtId="0" fontId="28" fillId="24" borderId="31" xfId="0" applyFont="1" applyFill="1" applyBorder="1" applyAlignment="1">
      <alignment vertical="center"/>
    </xf>
    <xf numFmtId="0" fontId="28" fillId="24" borderId="33" xfId="0" applyFont="1" applyFill="1" applyBorder="1" applyAlignment="1">
      <alignment vertical="center"/>
    </xf>
    <xf numFmtId="0" fontId="2" fillId="24" borderId="28" xfId="0" applyFont="1" applyFill="1" applyBorder="1" applyAlignment="1">
      <alignment horizontal="left" vertical="center"/>
    </xf>
    <xf numFmtId="0" fontId="2" fillId="24" borderId="36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left" vertical="center"/>
    </xf>
    <xf numFmtId="9" fontId="2" fillId="24" borderId="38" xfId="0" applyNumberFormat="1" applyFont="1" applyFill="1" applyBorder="1" applyAlignment="1">
      <alignment horizontal="center" vertical="center"/>
    </xf>
    <xf numFmtId="1" fontId="2" fillId="24" borderId="14" xfId="0" applyNumberFormat="1" applyFont="1" applyFill="1" applyBorder="1" applyAlignment="1">
      <alignment horizontal="center" vertical="center"/>
    </xf>
    <xf numFmtId="9" fontId="2" fillId="24" borderId="12" xfId="0" applyNumberFormat="1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4" borderId="41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left" vertical="center"/>
    </xf>
    <xf numFmtId="0" fontId="2" fillId="24" borderId="4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left" vertical="center"/>
    </xf>
    <xf numFmtId="9" fontId="2" fillId="24" borderId="45" xfId="0" applyNumberFormat="1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left" vertical="center"/>
    </xf>
    <xf numFmtId="0" fontId="2" fillId="24" borderId="47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1" fontId="2" fillId="24" borderId="18" xfId="0" applyNumberFormat="1" applyFont="1" applyFill="1" applyBorder="1" applyAlignment="1">
      <alignment horizontal="center" vertical="center"/>
    </xf>
    <xf numFmtId="9" fontId="2" fillId="24" borderId="16" xfId="0" applyNumberFormat="1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 wrapText="1"/>
    </xf>
    <xf numFmtId="9" fontId="2" fillId="24" borderId="50" xfId="0" applyNumberFormat="1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1" fontId="2" fillId="24" borderId="50" xfId="0" applyNumberFormat="1" applyFont="1" applyFill="1" applyBorder="1" applyAlignment="1">
      <alignment horizontal="center" vertical="center"/>
    </xf>
    <xf numFmtId="1" fontId="2" fillId="24" borderId="38" xfId="0" applyNumberFormat="1" applyFont="1" applyFill="1" applyBorder="1" applyAlignment="1">
      <alignment horizontal="center" vertical="center"/>
    </xf>
    <xf numFmtId="1" fontId="2" fillId="24" borderId="24" xfId="0" applyNumberFormat="1" applyFont="1" applyFill="1" applyBorder="1" applyAlignment="1">
      <alignment horizontal="center" vertical="center"/>
    </xf>
    <xf numFmtId="1" fontId="2" fillId="24" borderId="45" xfId="0" applyNumberFormat="1" applyFont="1" applyFill="1" applyBorder="1" applyAlignment="1">
      <alignment horizontal="center" vertical="center"/>
    </xf>
    <xf numFmtId="1" fontId="2" fillId="24" borderId="17" xfId="0" applyNumberFormat="1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3" fontId="2" fillId="24" borderId="38" xfId="0" applyNumberFormat="1" applyFont="1" applyFill="1" applyBorder="1" applyAlignment="1">
      <alignment horizontal="center" vertical="center"/>
    </xf>
    <xf numFmtId="3" fontId="2" fillId="24" borderId="45" xfId="0" applyNumberFormat="1" applyFont="1" applyFill="1" applyBorder="1" applyAlignment="1">
      <alignment horizontal="center" vertical="center"/>
    </xf>
    <xf numFmtId="9" fontId="2" fillId="24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24" borderId="53" xfId="0" applyFont="1" applyFill="1" applyBorder="1" applyAlignment="1">
      <alignment vertical="center"/>
    </xf>
    <xf numFmtId="0" fontId="3" fillId="24" borderId="54" xfId="0" applyFont="1" applyFill="1" applyBorder="1" applyAlignment="1">
      <alignment horizontal="left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vertical="center"/>
    </xf>
    <xf numFmtId="0" fontId="3" fillId="24" borderId="55" xfId="0" applyFont="1" applyFill="1" applyBorder="1" applyAlignment="1">
      <alignment horizontal="left" vertical="center"/>
    </xf>
    <xf numFmtId="0" fontId="3" fillId="24" borderId="56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vertical="center"/>
    </xf>
    <xf numFmtId="0" fontId="3" fillId="24" borderId="57" xfId="0" applyFont="1" applyFill="1" applyBorder="1" applyAlignment="1">
      <alignment horizontal="left" vertical="center"/>
    </xf>
    <xf numFmtId="0" fontId="3" fillId="24" borderId="58" xfId="0" applyFont="1" applyFill="1" applyBorder="1" applyAlignment="1">
      <alignment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 wrapText="1"/>
    </xf>
    <xf numFmtId="0" fontId="3" fillId="24" borderId="30" xfId="0" applyFont="1" applyFill="1" applyBorder="1" applyAlignment="1">
      <alignment horizontal="left" vertical="center"/>
    </xf>
    <xf numFmtId="0" fontId="31" fillId="24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1" fillId="24" borderId="56" xfId="0" applyFont="1" applyFill="1" applyBorder="1" applyAlignment="1">
      <alignment horizontal="left" vertical="center"/>
    </xf>
    <xf numFmtId="0" fontId="3" fillId="0" borderId="56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left" vertical="center"/>
    </xf>
    <xf numFmtId="0" fontId="2" fillId="24" borderId="63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 wrapText="1"/>
    </xf>
    <xf numFmtId="1" fontId="2" fillId="24" borderId="64" xfId="0" applyNumberFormat="1" applyFont="1" applyFill="1" applyBorder="1" applyAlignment="1">
      <alignment horizontal="center" vertical="center"/>
    </xf>
    <xf numFmtId="0" fontId="2" fillId="24" borderId="6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8" fillId="24" borderId="0" xfId="0" applyFont="1" applyFill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2" fillId="24" borderId="66" xfId="0" applyFont="1" applyFill="1" applyBorder="1" applyAlignment="1">
      <alignment horizontal="left" vertical="center"/>
    </xf>
    <xf numFmtId="0" fontId="2" fillId="24" borderId="67" xfId="0" applyFont="1" applyFill="1" applyBorder="1" applyAlignment="1">
      <alignment horizontal="left" vertical="center"/>
    </xf>
    <xf numFmtId="0" fontId="2" fillId="24" borderId="68" xfId="0" applyFont="1" applyFill="1" applyBorder="1" applyAlignment="1">
      <alignment horizontal="left" vertical="center"/>
    </xf>
    <xf numFmtId="0" fontId="2" fillId="24" borderId="69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49" fontId="2" fillId="24" borderId="70" xfId="0" applyNumberFormat="1" applyFont="1" applyFill="1" applyBorder="1" applyAlignment="1">
      <alignment horizontal="center" vertical="center"/>
    </xf>
    <xf numFmtId="49" fontId="2" fillId="24" borderId="56" xfId="0" applyNumberFormat="1" applyFont="1" applyFill="1" applyBorder="1" applyAlignment="1">
      <alignment horizontal="center" vertical="center"/>
    </xf>
    <xf numFmtId="49" fontId="2" fillId="24" borderId="26" xfId="0" applyNumberFormat="1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 vertical="center"/>
    </xf>
    <xf numFmtId="0" fontId="2" fillId="24" borderId="71" xfId="0" applyFont="1" applyFill="1" applyBorder="1" applyAlignment="1">
      <alignment horizontal="left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73" xfId="0" applyFont="1" applyFill="1" applyBorder="1" applyAlignment="1">
      <alignment horizontal="left" vertical="center"/>
    </xf>
    <xf numFmtId="1" fontId="2" fillId="24" borderId="12" xfId="0" applyNumberFormat="1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 wrapText="1"/>
    </xf>
    <xf numFmtId="0" fontId="3" fillId="24" borderId="74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right" vertical="top"/>
    </xf>
    <xf numFmtId="0" fontId="31" fillId="24" borderId="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horizontal="center" vertical="center"/>
    </xf>
    <xf numFmtId="0" fontId="3" fillId="22" borderId="0" xfId="0" applyFont="1" applyFill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4" fontId="3" fillId="24" borderId="0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3" fillId="24" borderId="0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/>
    </xf>
    <xf numFmtId="0" fontId="33" fillId="24" borderId="0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 vertical="center"/>
    </xf>
    <xf numFmtId="189" fontId="3" fillId="24" borderId="0" xfId="0" applyNumberFormat="1" applyFont="1" applyFill="1" applyAlignment="1">
      <alignment horizontal="left" vertical="center"/>
    </xf>
    <xf numFmtId="0" fontId="31" fillId="24" borderId="0" xfId="0" applyFont="1" applyFill="1" applyAlignment="1">
      <alignment horizontal="right" vertical="center"/>
    </xf>
    <xf numFmtId="9" fontId="3" fillId="24" borderId="0" xfId="0" applyNumberFormat="1" applyFont="1" applyFill="1" applyAlignment="1">
      <alignment horizontal="left" vertical="center"/>
    </xf>
    <xf numFmtId="0" fontId="33" fillId="24" borderId="0" xfId="0" applyFont="1" applyFill="1" applyAlignment="1">
      <alignment horizontal="left" vertical="center"/>
    </xf>
    <xf numFmtId="0" fontId="26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top"/>
    </xf>
    <xf numFmtId="0" fontId="1" fillId="26" borderId="0" xfId="0" applyFont="1" applyFill="1" applyAlignment="1">
      <alignment vertical="center"/>
    </xf>
    <xf numFmtId="0" fontId="2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/>
    </xf>
    <xf numFmtId="0" fontId="3" fillId="24" borderId="21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3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30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left" vertical="center" wrapText="1"/>
    </xf>
    <xf numFmtId="0" fontId="27" fillId="24" borderId="0" xfId="0" applyFont="1" applyFill="1" applyAlignment="1">
      <alignment horizontal="center" vertical="center" wrapText="1"/>
    </xf>
    <xf numFmtId="0" fontId="26" fillId="24" borderId="75" xfId="0" applyFont="1" applyFill="1" applyBorder="1" applyAlignment="1">
      <alignment vertical="center" wrapText="1"/>
    </xf>
    <xf numFmtId="3" fontId="2" fillId="24" borderId="76" xfId="0" applyNumberFormat="1" applyFont="1" applyFill="1" applyBorder="1" applyAlignment="1">
      <alignment horizontal="center" vertical="center" wrapText="1"/>
    </xf>
    <xf numFmtId="3" fontId="2" fillId="24" borderId="77" xfId="0" applyNumberFormat="1" applyFont="1" applyFill="1" applyBorder="1" applyAlignment="1">
      <alignment horizontal="center" vertical="center" wrapText="1"/>
    </xf>
    <xf numFmtId="3" fontId="2" fillId="24" borderId="78" xfId="0" applyNumberFormat="1" applyFont="1" applyFill="1" applyBorder="1" applyAlignment="1">
      <alignment horizontal="center" vertical="center" wrapText="1"/>
    </xf>
    <xf numFmtId="0" fontId="26" fillId="24" borderId="79" xfId="0" applyFont="1" applyFill="1" applyBorder="1" applyAlignment="1">
      <alignment vertical="center" wrapText="1"/>
    </xf>
    <xf numFmtId="3" fontId="2" fillId="24" borderId="80" xfId="0" applyNumberFormat="1" applyFont="1" applyFill="1" applyBorder="1" applyAlignment="1">
      <alignment horizontal="center" vertical="center" wrapText="1"/>
    </xf>
    <xf numFmtId="3" fontId="2" fillId="24" borderId="81" xfId="0" applyNumberFormat="1" applyFont="1" applyFill="1" applyBorder="1" applyAlignment="1">
      <alignment horizontal="center" vertical="center" wrapText="1"/>
    </xf>
    <xf numFmtId="3" fontId="2" fillId="24" borderId="82" xfId="0" applyNumberFormat="1" applyFont="1" applyFill="1" applyBorder="1" applyAlignment="1">
      <alignment horizontal="center"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3" fontId="2" fillId="24" borderId="83" xfId="0" applyNumberFormat="1" applyFont="1" applyFill="1" applyBorder="1" applyAlignment="1">
      <alignment horizontal="center" vertical="center" wrapText="1"/>
    </xf>
    <xf numFmtId="3" fontId="2" fillId="24" borderId="84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85" xfId="0" applyNumberFormat="1" applyFont="1" applyFill="1" applyBorder="1" applyAlignment="1">
      <alignment horizontal="center" vertical="center" wrapText="1"/>
    </xf>
    <xf numFmtId="3" fontId="2" fillId="24" borderId="86" xfId="0" applyNumberFormat="1" applyFont="1" applyFill="1" applyBorder="1" applyAlignment="1">
      <alignment horizontal="center" vertical="center" wrapText="1"/>
    </xf>
    <xf numFmtId="0" fontId="2" fillId="24" borderId="84" xfId="0" applyFont="1" applyFill="1" applyBorder="1" applyAlignment="1">
      <alignment horizontal="left" vertical="center" wrapText="1"/>
    </xf>
    <xf numFmtId="3" fontId="2" fillId="24" borderId="63" xfId="0" applyNumberFormat="1" applyFont="1" applyFill="1" applyBorder="1" applyAlignment="1">
      <alignment horizontal="center" vertical="center" wrapText="1"/>
    </xf>
    <xf numFmtId="3" fontId="2" fillId="24" borderId="87" xfId="0" applyNumberFormat="1" applyFont="1" applyFill="1" applyBorder="1" applyAlignment="1">
      <alignment horizontal="center" vertical="center" wrapText="1"/>
    </xf>
    <xf numFmtId="3" fontId="2" fillId="24" borderId="88" xfId="0" applyNumberFormat="1" applyFont="1" applyFill="1" applyBorder="1" applyAlignment="1">
      <alignment horizontal="center" vertical="center" wrapText="1"/>
    </xf>
    <xf numFmtId="0" fontId="2" fillId="24" borderId="86" xfId="0" applyFont="1" applyFill="1" applyBorder="1" applyAlignment="1">
      <alignment horizontal="left" vertical="center" wrapText="1"/>
    </xf>
    <xf numFmtId="3" fontId="2" fillId="24" borderId="56" xfId="0" applyNumberFormat="1" applyFont="1" applyFill="1" applyBorder="1" applyAlignment="1">
      <alignment horizontal="center" vertical="center" wrapText="1"/>
    </xf>
    <xf numFmtId="3" fontId="2" fillId="24" borderId="89" xfId="0" applyNumberFormat="1" applyFont="1" applyFill="1" applyBorder="1" applyAlignment="1">
      <alignment horizontal="center" vertical="center" wrapText="1"/>
    </xf>
    <xf numFmtId="3" fontId="2" fillId="24" borderId="55" xfId="0" applyNumberFormat="1" applyFont="1" applyFill="1" applyBorder="1" applyAlignment="1">
      <alignment horizontal="center" vertical="center" wrapText="1"/>
    </xf>
    <xf numFmtId="0" fontId="2" fillId="24" borderId="90" xfId="0" applyFont="1" applyFill="1" applyBorder="1" applyAlignment="1">
      <alignment horizontal="left" vertical="center" wrapText="1"/>
    </xf>
    <xf numFmtId="3" fontId="2" fillId="24" borderId="43" xfId="0" applyNumberFormat="1" applyFont="1" applyFill="1" applyBorder="1" applyAlignment="1">
      <alignment horizontal="center" vertical="center" wrapText="1"/>
    </xf>
    <xf numFmtId="3" fontId="2" fillId="24" borderId="91" xfId="0" applyNumberFormat="1" applyFont="1" applyFill="1" applyBorder="1" applyAlignment="1">
      <alignment horizontal="center" vertical="center" wrapText="1"/>
    </xf>
    <xf numFmtId="3" fontId="2" fillId="24" borderId="90" xfId="0" applyNumberFormat="1" applyFont="1" applyFill="1" applyBorder="1" applyAlignment="1">
      <alignment horizontal="center" vertical="center" wrapText="1"/>
    </xf>
    <xf numFmtId="0" fontId="2" fillId="24" borderId="82" xfId="0" applyFont="1" applyFill="1" applyBorder="1" applyAlignment="1">
      <alignment horizontal="left" vertical="center" wrapText="1"/>
    </xf>
    <xf numFmtId="3" fontId="2" fillId="24" borderId="92" xfId="0" applyNumberFormat="1" applyFont="1" applyFill="1" applyBorder="1" applyAlignment="1">
      <alignment horizontal="center" vertical="center" wrapText="1"/>
    </xf>
    <xf numFmtId="3" fontId="2" fillId="24" borderId="93" xfId="0" applyNumberFormat="1" applyFont="1" applyFill="1" applyBorder="1" applyAlignment="1">
      <alignment horizontal="center" vertical="center" wrapText="1"/>
    </xf>
    <xf numFmtId="3" fontId="2" fillId="24" borderId="94" xfId="0" applyNumberFormat="1" applyFont="1" applyFill="1" applyBorder="1" applyAlignment="1">
      <alignment horizontal="center" vertical="center" wrapText="1"/>
    </xf>
    <xf numFmtId="0" fontId="26" fillId="24" borderId="95" xfId="0" applyFont="1" applyFill="1" applyBorder="1" applyAlignment="1">
      <alignment vertical="center" wrapText="1"/>
    </xf>
    <xf numFmtId="3" fontId="2" fillId="24" borderId="96" xfId="0" applyNumberFormat="1" applyFont="1" applyFill="1" applyBorder="1" applyAlignment="1">
      <alignment horizontal="center" vertical="center" wrapText="1"/>
    </xf>
    <xf numFmtId="3" fontId="2" fillId="24" borderId="97" xfId="0" applyNumberFormat="1" applyFont="1" applyFill="1" applyBorder="1" applyAlignment="1">
      <alignment horizontal="center" vertical="center" wrapText="1"/>
    </xf>
    <xf numFmtId="3" fontId="2" fillId="24" borderId="98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6" fillId="24" borderId="99" xfId="0" applyFont="1" applyFill="1" applyBorder="1" applyAlignment="1">
      <alignment horizontal="left" vertical="center" wrapText="1"/>
    </xf>
    <xf numFmtId="0" fontId="26" fillId="24" borderId="99" xfId="0" applyFont="1" applyFill="1" applyBorder="1" applyAlignment="1">
      <alignment vertical="center" wrapText="1"/>
    </xf>
    <xf numFmtId="0" fontId="2" fillId="24" borderId="94" xfId="0" applyFont="1" applyFill="1" applyBorder="1" applyAlignment="1">
      <alignment horizontal="left" vertical="center" wrapText="1"/>
    </xf>
    <xf numFmtId="3" fontId="2" fillId="24" borderId="100" xfId="0" applyNumberFormat="1" applyFont="1" applyFill="1" applyBorder="1" applyAlignment="1">
      <alignment horizontal="center" vertical="center" wrapText="1"/>
    </xf>
    <xf numFmtId="3" fontId="2" fillId="24" borderId="101" xfId="0" applyNumberFormat="1" applyFont="1" applyFill="1" applyBorder="1" applyAlignment="1">
      <alignment horizontal="center" vertical="center" wrapText="1"/>
    </xf>
    <xf numFmtId="3" fontId="2" fillId="24" borderId="102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textRotation="90" wrapText="1"/>
    </xf>
    <xf numFmtId="0" fontId="2" fillId="24" borderId="0" xfId="0" applyFont="1" applyFill="1" applyBorder="1" applyAlignment="1">
      <alignment vertical="center" textRotation="90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2" fillId="24" borderId="99" xfId="0" applyFont="1" applyFill="1" applyBorder="1" applyAlignment="1">
      <alignment vertical="center" textRotation="90" wrapText="1"/>
    </xf>
    <xf numFmtId="0" fontId="30" fillId="24" borderId="0" xfId="0" applyFont="1" applyFill="1" applyBorder="1" applyAlignment="1">
      <alignment horizontal="center" vertical="center" textRotation="90" wrapText="1"/>
    </xf>
    <xf numFmtId="0" fontId="30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 textRotation="90" wrapText="1"/>
    </xf>
    <xf numFmtId="49" fontId="2" fillId="24" borderId="84" xfId="0" applyNumberFormat="1" applyFont="1" applyFill="1" applyBorder="1" applyAlignment="1">
      <alignment horizontal="left" vertical="center" wrapText="1"/>
    </xf>
    <xf numFmtId="49" fontId="2" fillId="24" borderId="86" xfId="0" applyNumberFormat="1" applyFont="1" applyFill="1" applyBorder="1" applyAlignment="1">
      <alignment horizontal="left" vertical="center" wrapText="1"/>
    </xf>
    <xf numFmtId="49" fontId="2" fillId="24" borderId="103" xfId="0" applyNumberFormat="1" applyFont="1" applyFill="1" applyBorder="1" applyAlignment="1">
      <alignment horizontal="left" vertical="center" wrapText="1"/>
    </xf>
    <xf numFmtId="49" fontId="2" fillId="24" borderId="104" xfId="0" applyNumberFormat="1" applyFont="1" applyFill="1" applyBorder="1" applyAlignment="1">
      <alignment horizontal="left" vertical="center" wrapText="1"/>
    </xf>
    <xf numFmtId="0" fontId="2" fillId="24" borderId="103" xfId="0" applyFont="1" applyFill="1" applyBorder="1" applyAlignment="1">
      <alignment horizontal="left" vertical="center" wrapText="1"/>
    </xf>
    <xf numFmtId="0" fontId="2" fillId="24" borderId="73" xfId="0" applyFont="1" applyFill="1" applyBorder="1" applyAlignment="1">
      <alignment horizontal="left" vertical="center" wrapText="1"/>
    </xf>
    <xf numFmtId="0" fontId="2" fillId="24" borderId="104" xfId="0" applyFont="1" applyFill="1" applyBorder="1" applyAlignment="1">
      <alignment horizontal="left" vertical="center" wrapText="1"/>
    </xf>
    <xf numFmtId="0" fontId="2" fillId="24" borderId="105" xfId="0" applyFont="1" applyFill="1" applyBorder="1" applyAlignment="1">
      <alignment horizontal="left" vertical="center" wrapText="1"/>
    </xf>
    <xf numFmtId="0" fontId="2" fillId="24" borderId="106" xfId="0" applyFont="1" applyFill="1" applyBorder="1" applyAlignment="1">
      <alignment horizontal="left" vertical="center" wrapText="1"/>
    </xf>
    <xf numFmtId="0" fontId="23" fillId="24" borderId="99" xfId="0" applyFont="1" applyFill="1" applyBorder="1" applyAlignment="1">
      <alignment horizontal="center" vertical="center" textRotation="90" wrapText="1"/>
    </xf>
    <xf numFmtId="0" fontId="2" fillId="24" borderId="99" xfId="0" applyFont="1" applyFill="1" applyBorder="1" applyAlignment="1">
      <alignment horizontal="left" vertical="center" wrapText="1"/>
    </xf>
    <xf numFmtId="3" fontId="2" fillId="24" borderId="99" xfId="0" applyNumberFormat="1" applyFont="1" applyFill="1" applyBorder="1" applyAlignment="1">
      <alignment horizontal="center" vertical="center" wrapText="1"/>
    </xf>
    <xf numFmtId="3" fontId="2" fillId="24" borderId="107" xfId="0" applyNumberFormat="1" applyFont="1" applyFill="1" applyBorder="1" applyAlignment="1">
      <alignment horizontal="center" vertical="center" wrapText="1"/>
    </xf>
    <xf numFmtId="3" fontId="2" fillId="24" borderId="108" xfId="0" applyNumberFormat="1" applyFont="1" applyFill="1" applyBorder="1" applyAlignment="1">
      <alignment horizontal="center" vertical="center" wrapText="1"/>
    </xf>
    <xf numFmtId="3" fontId="2" fillId="24" borderId="109" xfId="0" applyNumberFormat="1" applyFont="1" applyFill="1" applyBorder="1" applyAlignment="1">
      <alignment horizontal="center" vertical="center" wrapText="1"/>
    </xf>
    <xf numFmtId="0" fontId="27" fillId="24" borderId="110" xfId="0" applyFont="1" applyFill="1" applyBorder="1" applyAlignment="1">
      <alignment horizontal="left" vertical="center" wrapText="1"/>
    </xf>
    <xf numFmtId="0" fontId="27" fillId="24" borderId="73" xfId="0" applyFont="1" applyFill="1" applyBorder="1" applyAlignment="1">
      <alignment vertical="center" wrapText="1"/>
    </xf>
    <xf numFmtId="0" fontId="27" fillId="24" borderId="111" xfId="0" applyFont="1" applyFill="1" applyBorder="1" applyAlignment="1">
      <alignment horizontal="left" vertical="center" wrapText="1"/>
    </xf>
    <xf numFmtId="0" fontId="27" fillId="24" borderId="104" xfId="0" applyFont="1" applyFill="1" applyBorder="1" applyAlignment="1">
      <alignment vertical="center" wrapText="1"/>
    </xf>
    <xf numFmtId="3" fontId="2" fillId="24" borderId="112" xfId="0" applyNumberFormat="1" applyFont="1" applyFill="1" applyBorder="1" applyAlignment="1">
      <alignment horizontal="center" vertical="center" wrapText="1"/>
    </xf>
    <xf numFmtId="3" fontId="2" fillId="24" borderId="113" xfId="0" applyNumberFormat="1" applyFont="1" applyFill="1" applyBorder="1" applyAlignment="1">
      <alignment horizontal="center" vertical="center" wrapText="1"/>
    </xf>
    <xf numFmtId="0" fontId="27" fillId="24" borderId="110" xfId="0" applyFont="1" applyFill="1" applyBorder="1" applyAlignment="1">
      <alignment vertical="center" wrapText="1"/>
    </xf>
    <xf numFmtId="0" fontId="27" fillId="24" borderId="114" xfId="0" applyFont="1" applyFill="1" applyBorder="1" applyAlignment="1">
      <alignment horizontal="left" vertical="center" wrapText="1"/>
    </xf>
    <xf numFmtId="0" fontId="27" fillId="24" borderId="115" xfId="0" applyFont="1" applyFill="1" applyBorder="1" applyAlignment="1">
      <alignment vertical="center" wrapText="1"/>
    </xf>
    <xf numFmtId="0" fontId="27" fillId="24" borderId="104" xfId="0" applyFont="1" applyFill="1" applyBorder="1" applyAlignment="1">
      <alignment horizontal="left" vertical="center" wrapText="1"/>
    </xf>
    <xf numFmtId="0" fontId="27" fillId="24" borderId="105" xfId="0" applyFont="1" applyFill="1" applyBorder="1" applyAlignment="1">
      <alignment vertical="center" wrapText="1"/>
    </xf>
    <xf numFmtId="0" fontId="27" fillId="24" borderId="116" xfId="0" applyFont="1" applyFill="1" applyBorder="1" applyAlignment="1">
      <alignment vertical="center" wrapText="1"/>
    </xf>
    <xf numFmtId="3" fontId="2" fillId="24" borderId="117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center" wrapText="1"/>
    </xf>
    <xf numFmtId="0" fontId="27" fillId="25" borderId="0" xfId="0" applyFont="1" applyFill="1" applyAlignment="1">
      <alignment horizontal="center" vertical="center" wrapText="1"/>
    </xf>
    <xf numFmtId="0" fontId="30" fillId="25" borderId="0" xfId="0" applyFont="1" applyFill="1" applyAlignment="1">
      <alignment vertical="center" wrapText="1"/>
    </xf>
    <xf numFmtId="0" fontId="27" fillId="24" borderId="118" xfId="0" applyFont="1" applyFill="1" applyBorder="1" applyAlignment="1">
      <alignment horizontal="left" vertical="center" wrapText="1"/>
    </xf>
    <xf numFmtId="0" fontId="27" fillId="24" borderId="119" xfId="0" applyFont="1" applyFill="1" applyBorder="1" applyAlignment="1">
      <alignment vertical="center" wrapText="1"/>
    </xf>
    <xf numFmtId="0" fontId="27" fillId="24" borderId="75" xfId="0" applyFont="1" applyFill="1" applyBorder="1" applyAlignment="1">
      <alignment vertical="center" wrapText="1"/>
    </xf>
    <xf numFmtId="0" fontId="26" fillId="24" borderId="120" xfId="0" applyFont="1" applyFill="1" applyBorder="1" applyAlignment="1">
      <alignment horizontal="left" vertical="center" wrapText="1"/>
    </xf>
    <xf numFmtId="0" fontId="26" fillId="24" borderId="95" xfId="0" applyFont="1" applyFill="1" applyBorder="1" applyAlignment="1">
      <alignment vertical="top" wrapText="1"/>
    </xf>
    <xf numFmtId="0" fontId="27" fillId="24" borderId="95" xfId="0" applyFont="1" applyFill="1" applyBorder="1" applyAlignment="1">
      <alignment vertical="top" wrapText="1"/>
    </xf>
    <xf numFmtId="0" fontId="26" fillId="24" borderId="119" xfId="0" applyFont="1" applyFill="1" applyBorder="1" applyAlignment="1">
      <alignment horizontal="left" vertical="top" wrapText="1"/>
    </xf>
    <xf numFmtId="0" fontId="27" fillId="24" borderId="119" xfId="0" applyFont="1" applyFill="1" applyBorder="1" applyAlignment="1">
      <alignment vertical="top" wrapText="1"/>
    </xf>
    <xf numFmtId="0" fontId="2" fillId="24" borderId="79" xfId="0" applyFont="1" applyFill="1" applyBorder="1" applyAlignment="1">
      <alignment vertical="center" wrapText="1"/>
    </xf>
    <xf numFmtId="0" fontId="23" fillId="24" borderId="121" xfId="0" applyFont="1" applyFill="1" applyBorder="1" applyAlignment="1">
      <alignment horizontal="center" vertical="center" textRotation="90" wrapText="1"/>
    </xf>
    <xf numFmtId="0" fontId="23" fillId="24" borderId="122" xfId="0" applyFont="1" applyFill="1" applyBorder="1" applyAlignment="1">
      <alignment horizontal="center" vertical="center" textRotation="90" wrapText="1"/>
    </xf>
    <xf numFmtId="49" fontId="2" fillId="24" borderId="106" xfId="0" applyNumberFormat="1" applyFont="1" applyFill="1" applyBorder="1" applyAlignment="1">
      <alignment vertical="center" wrapText="1"/>
    </xf>
    <xf numFmtId="3" fontId="2" fillId="24" borderId="123" xfId="0" applyNumberFormat="1" applyFont="1" applyFill="1" applyBorder="1" applyAlignment="1">
      <alignment horizontal="center" vertical="center" wrapText="1"/>
    </xf>
    <xf numFmtId="3" fontId="2" fillId="24" borderId="112" xfId="0" applyNumberFormat="1" applyFont="1" applyFill="1" applyBorder="1" applyAlignment="1">
      <alignment horizontal="center" vertical="center" wrapText="1"/>
    </xf>
    <xf numFmtId="3" fontId="2" fillId="24" borderId="48" xfId="0" applyNumberFormat="1" applyFont="1" applyFill="1" applyBorder="1" applyAlignment="1">
      <alignment horizontal="center" vertical="center" wrapText="1"/>
    </xf>
    <xf numFmtId="3" fontId="2" fillId="24" borderId="124" xfId="0" applyNumberFormat="1" applyFont="1" applyFill="1" applyBorder="1" applyAlignment="1">
      <alignment horizontal="center" vertical="center" wrapText="1"/>
    </xf>
    <xf numFmtId="0" fontId="23" fillId="24" borderId="99" xfId="0" applyFont="1" applyFill="1" applyBorder="1" applyAlignment="1">
      <alignment vertical="top" wrapText="1"/>
    </xf>
    <xf numFmtId="3" fontId="2" fillId="24" borderId="125" xfId="0" applyNumberFormat="1" applyFont="1" applyFill="1" applyBorder="1" applyAlignment="1">
      <alignment horizontal="center" vertical="center" wrapText="1"/>
    </xf>
    <xf numFmtId="0" fontId="27" fillId="24" borderId="99" xfId="0" applyFont="1" applyFill="1" applyBorder="1" applyAlignment="1">
      <alignment horizontal="left" vertical="top" wrapText="1"/>
    </xf>
    <xf numFmtId="49" fontId="2" fillId="24" borderId="13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26" fillId="24" borderId="126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3" fontId="2" fillId="24" borderId="127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" fillId="24" borderId="128" xfId="0" applyFont="1" applyFill="1" applyBorder="1" applyAlignment="1">
      <alignment horizontal="left" vertical="center"/>
    </xf>
    <xf numFmtId="0" fontId="2" fillId="24" borderId="129" xfId="0" applyFont="1" applyFill="1" applyBorder="1" applyAlignment="1">
      <alignment horizontal="left" vertical="center"/>
    </xf>
    <xf numFmtId="0" fontId="2" fillId="24" borderId="54" xfId="0" applyFont="1" applyFill="1" applyBorder="1" applyAlignment="1">
      <alignment horizontal="left" vertical="center" wrapText="1"/>
    </xf>
    <xf numFmtId="49" fontId="2" fillId="24" borderId="103" xfId="0" applyNumberFormat="1" applyFont="1" applyFill="1" applyBorder="1" applyAlignment="1">
      <alignment vertical="center" wrapText="1"/>
    </xf>
    <xf numFmtId="0" fontId="26" fillId="24" borderId="0" xfId="0" applyFont="1" applyFill="1" applyBorder="1" applyAlignment="1">
      <alignment horizontal="left" vertical="top" wrapText="1"/>
    </xf>
    <xf numFmtId="0" fontId="27" fillId="24" borderId="0" xfId="0" applyFont="1" applyFill="1" applyBorder="1" applyAlignment="1">
      <alignment vertical="top" wrapText="1"/>
    </xf>
    <xf numFmtId="0" fontId="30" fillId="24" borderId="0" xfId="0" applyFont="1" applyFill="1" applyBorder="1" applyAlignment="1">
      <alignment vertical="top" wrapText="1"/>
    </xf>
    <xf numFmtId="0" fontId="28" fillId="24" borderId="0" xfId="0" applyFont="1" applyFill="1" applyAlignment="1">
      <alignment horizontal="right" vertical="center" wrapText="1"/>
    </xf>
    <xf numFmtId="0" fontId="2" fillId="24" borderId="64" xfId="0" applyFont="1" applyFill="1" applyBorder="1" applyAlignment="1">
      <alignment horizontal="center" vertical="center"/>
    </xf>
    <xf numFmtId="0" fontId="2" fillId="24" borderId="71" xfId="0" applyFont="1" applyFill="1" applyBorder="1" applyAlignment="1">
      <alignment horizontal="center" vertical="center"/>
    </xf>
    <xf numFmtId="0" fontId="2" fillId="24" borderId="13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31" xfId="0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1" fillId="24" borderId="0" xfId="0" applyFont="1" applyFill="1" applyBorder="1" applyAlignment="1">
      <alignment horizontal="left" vertical="center" wrapText="1"/>
    </xf>
    <xf numFmtId="0" fontId="2" fillId="24" borderId="132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right" vertical="center" wrapText="1"/>
    </xf>
    <xf numFmtId="0" fontId="23" fillId="24" borderId="126" xfId="0" applyFont="1" applyFill="1" applyBorder="1" applyAlignment="1">
      <alignment horizontal="center" vertical="center" textRotation="90" wrapText="1"/>
    </xf>
    <xf numFmtId="0" fontId="26" fillId="24" borderId="126" xfId="0" applyFont="1" applyFill="1" applyBorder="1" applyAlignment="1">
      <alignment horizontal="left" vertical="top" wrapText="1"/>
    </xf>
    <xf numFmtId="0" fontId="30" fillId="24" borderId="126" xfId="0" applyFont="1" applyFill="1" applyBorder="1" applyAlignment="1">
      <alignment horizontal="center" vertical="center" textRotation="90" wrapText="1"/>
    </xf>
    <xf numFmtId="0" fontId="27" fillId="24" borderId="126" xfId="0" applyFont="1" applyFill="1" applyBorder="1" applyAlignment="1">
      <alignment vertical="top" wrapText="1"/>
    </xf>
    <xf numFmtId="0" fontId="30" fillId="24" borderId="126" xfId="0" applyFont="1" applyFill="1" applyBorder="1" applyAlignment="1">
      <alignment vertical="top" wrapText="1"/>
    </xf>
    <xf numFmtId="3" fontId="2" fillId="24" borderId="126" xfId="0" applyNumberFormat="1" applyFont="1" applyFill="1" applyBorder="1" applyAlignment="1">
      <alignment horizontal="center" vertical="center" wrapText="1"/>
    </xf>
    <xf numFmtId="0" fontId="26" fillId="24" borderId="99" xfId="0" applyFont="1" applyFill="1" applyBorder="1" applyAlignment="1">
      <alignment horizontal="left" vertical="top" wrapText="1"/>
    </xf>
    <xf numFmtId="0" fontId="30" fillId="24" borderId="99" xfId="0" applyFont="1" applyFill="1" applyBorder="1" applyAlignment="1">
      <alignment horizontal="center" vertical="center" textRotation="90" wrapText="1"/>
    </xf>
    <xf numFmtId="0" fontId="27" fillId="24" borderId="99" xfId="0" applyFont="1" applyFill="1" applyBorder="1" applyAlignment="1">
      <alignment vertical="top" wrapText="1"/>
    </xf>
    <xf numFmtId="0" fontId="30" fillId="24" borderId="99" xfId="0" applyFont="1" applyFill="1" applyBorder="1" applyAlignment="1">
      <alignment vertical="top" wrapText="1"/>
    </xf>
    <xf numFmtId="3" fontId="2" fillId="24" borderId="109" xfId="0" applyNumberFormat="1" applyFont="1" applyFill="1" applyBorder="1" applyAlignment="1">
      <alignment horizontal="center" vertical="center" wrapText="1"/>
    </xf>
    <xf numFmtId="3" fontId="2" fillId="24" borderId="133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 horizontal="center" vertical="center"/>
    </xf>
    <xf numFmtId="9" fontId="2" fillId="24" borderId="0" xfId="0" applyNumberFormat="1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left" vertical="center" wrapText="1"/>
    </xf>
    <xf numFmtId="0" fontId="3" fillId="24" borderId="51" xfId="0" applyFont="1" applyFill="1" applyBorder="1" applyAlignment="1">
      <alignment horizontal="left" vertical="center" wrapText="1"/>
    </xf>
    <xf numFmtId="0" fontId="3" fillId="24" borderId="52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2" fillId="24" borderId="88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2" fillId="24" borderId="134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9" fontId="2" fillId="24" borderId="45" xfId="0" applyNumberFormat="1" applyFont="1" applyFill="1" applyBorder="1" applyAlignment="1">
      <alignment horizontal="center" vertical="center"/>
    </xf>
    <xf numFmtId="0" fontId="27" fillId="4" borderId="128" xfId="0" applyFont="1" applyFill="1" applyBorder="1" applyAlignment="1">
      <alignment horizontal="left" vertical="center"/>
    </xf>
    <xf numFmtId="0" fontId="27" fillId="4" borderId="129" xfId="0" applyFont="1" applyFill="1" applyBorder="1" applyAlignment="1">
      <alignment horizontal="left" vertical="center"/>
    </xf>
    <xf numFmtId="0" fontId="27" fillId="4" borderId="135" xfId="0" applyFont="1" applyFill="1" applyBorder="1" applyAlignment="1">
      <alignment horizontal="left" vertical="center"/>
    </xf>
    <xf numFmtId="9" fontId="2" fillId="24" borderId="90" xfId="0" applyNumberFormat="1" applyFont="1" applyFill="1" applyBorder="1" applyAlignment="1">
      <alignment horizontal="center" vertical="center"/>
    </xf>
    <xf numFmtId="9" fontId="2" fillId="24" borderId="43" xfId="0" applyNumberFormat="1" applyFont="1" applyFill="1" applyBorder="1" applyAlignment="1">
      <alignment horizontal="center" vertical="center"/>
    </xf>
    <xf numFmtId="9" fontId="2" fillId="24" borderId="24" xfId="0" applyNumberFormat="1" applyFont="1" applyFill="1" applyBorder="1" applyAlignment="1">
      <alignment horizontal="center" vertical="center"/>
    </xf>
    <xf numFmtId="0" fontId="2" fillId="24" borderId="136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right" vertical="center"/>
    </xf>
    <xf numFmtId="0" fontId="28" fillId="24" borderId="0" xfId="0" applyFont="1" applyFill="1" applyBorder="1" applyAlignment="1">
      <alignment horizontal="right" vertical="center"/>
    </xf>
    <xf numFmtId="0" fontId="2" fillId="24" borderId="33" xfId="0" applyFont="1" applyFill="1" applyBorder="1" applyAlignment="1">
      <alignment horizontal="center" vertical="center"/>
    </xf>
    <xf numFmtId="9" fontId="2" fillId="24" borderId="137" xfId="0" applyNumberFormat="1" applyFont="1" applyFill="1" applyBorder="1" applyAlignment="1">
      <alignment horizontal="center" vertical="center"/>
    </xf>
    <xf numFmtId="9" fontId="2" fillId="24" borderId="19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" fillId="24" borderId="98" xfId="0" applyFont="1" applyFill="1" applyBorder="1" applyAlignment="1">
      <alignment horizontal="center" vertical="center"/>
    </xf>
    <xf numFmtId="0" fontId="2" fillId="24" borderId="96" xfId="0" applyFont="1" applyFill="1" applyBorder="1" applyAlignment="1">
      <alignment horizontal="center" vertical="center"/>
    </xf>
    <xf numFmtId="0" fontId="2" fillId="24" borderId="138" xfId="0" applyFont="1" applyFill="1" applyBorder="1" applyAlignment="1">
      <alignment horizontal="center" vertical="center"/>
    </xf>
    <xf numFmtId="0" fontId="2" fillId="24" borderId="139" xfId="0" applyFont="1" applyFill="1" applyBorder="1" applyAlignment="1">
      <alignment horizontal="center" vertical="center"/>
    </xf>
    <xf numFmtId="0" fontId="2" fillId="24" borderId="14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41" xfId="0" applyFont="1" applyFill="1" applyBorder="1" applyAlignment="1">
      <alignment horizontal="left" vertical="center"/>
    </xf>
    <xf numFmtId="0" fontId="2" fillId="24" borderId="142" xfId="0" applyFont="1" applyFill="1" applyBorder="1" applyAlignment="1">
      <alignment horizontal="left" vertical="center"/>
    </xf>
    <xf numFmtId="0" fontId="2" fillId="24" borderId="47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center" vertical="center"/>
    </xf>
    <xf numFmtId="0" fontId="28" fillId="24" borderId="67" xfId="0" applyFont="1" applyFill="1" applyBorder="1" applyAlignment="1">
      <alignment horizontal="left" vertical="center"/>
    </xf>
    <xf numFmtId="0" fontId="28" fillId="24" borderId="66" xfId="0" applyFont="1" applyFill="1" applyBorder="1" applyAlignment="1">
      <alignment horizontal="left" vertical="center"/>
    </xf>
    <xf numFmtId="0" fontId="28" fillId="24" borderId="65" xfId="0" applyFont="1" applyFill="1" applyBorder="1" applyAlignment="1">
      <alignment horizontal="left" vertical="center"/>
    </xf>
    <xf numFmtId="0" fontId="2" fillId="24" borderId="137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3" fillId="24" borderId="132" xfId="0" applyFont="1" applyFill="1" applyBorder="1" applyAlignment="1">
      <alignment horizontal="left" vertical="center" wrapText="1"/>
    </xf>
    <xf numFmtId="0" fontId="3" fillId="24" borderId="74" xfId="0" applyFont="1" applyFill="1" applyBorder="1" applyAlignment="1">
      <alignment horizontal="left" vertical="center" wrapText="1"/>
    </xf>
    <xf numFmtId="0" fontId="2" fillId="24" borderId="54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left" vertical="center"/>
    </xf>
    <xf numFmtId="0" fontId="2" fillId="24" borderId="143" xfId="0" applyFont="1" applyFill="1" applyBorder="1" applyAlignment="1">
      <alignment horizontal="center" vertical="center"/>
    </xf>
    <xf numFmtId="0" fontId="2" fillId="24" borderId="84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35" xfId="0" applyFont="1" applyFill="1" applyBorder="1" applyAlignment="1">
      <alignment horizontal="left" vertical="center"/>
    </xf>
    <xf numFmtId="0" fontId="3" fillId="24" borderId="26" xfId="0" applyFont="1" applyFill="1" applyBorder="1" applyAlignment="1">
      <alignment horizontal="left" vertical="center"/>
    </xf>
    <xf numFmtId="0" fontId="3" fillId="24" borderId="132" xfId="0" applyFont="1" applyFill="1" applyBorder="1" applyAlignment="1">
      <alignment horizontal="left" vertical="center"/>
    </xf>
    <xf numFmtId="0" fontId="3" fillId="24" borderId="79" xfId="0" applyFont="1" applyFill="1" applyBorder="1" applyAlignment="1">
      <alignment horizontal="left" vertical="center"/>
    </xf>
    <xf numFmtId="0" fontId="3" fillId="24" borderId="57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55" xfId="0" applyFont="1" applyFill="1" applyBorder="1" applyAlignment="1">
      <alignment horizontal="left" vertical="center" wrapText="1"/>
    </xf>
    <xf numFmtId="49" fontId="2" fillId="24" borderId="132" xfId="0" applyNumberFormat="1" applyFont="1" applyFill="1" applyBorder="1" applyAlignment="1">
      <alignment horizontal="center" vertical="center"/>
    </xf>
    <xf numFmtId="49" fontId="2" fillId="24" borderId="55" xfId="0" applyNumberFormat="1" applyFont="1" applyFill="1" applyBorder="1" applyAlignment="1">
      <alignment horizontal="center" vertical="center"/>
    </xf>
    <xf numFmtId="0" fontId="3" fillId="24" borderId="144" xfId="0" applyFont="1" applyFill="1" applyBorder="1" applyAlignment="1">
      <alignment horizontal="left" vertical="center" wrapText="1"/>
    </xf>
    <xf numFmtId="0" fontId="3" fillId="24" borderId="59" xfId="0" applyFont="1" applyFill="1" applyBorder="1" applyAlignment="1">
      <alignment horizontal="left" vertical="center" wrapText="1"/>
    </xf>
    <xf numFmtId="0" fontId="3" fillId="24" borderId="56" xfId="0" applyFont="1" applyFill="1" applyBorder="1" applyAlignment="1">
      <alignment horizontal="left" vertical="center" wrapText="1"/>
    </xf>
    <xf numFmtId="0" fontId="3" fillId="24" borderId="26" xfId="0" applyFont="1" applyFill="1" applyBorder="1" applyAlignment="1">
      <alignment horizontal="left" vertical="center" wrapText="1"/>
    </xf>
    <xf numFmtId="49" fontId="2" fillId="24" borderId="48" xfId="0" applyNumberFormat="1" applyFont="1" applyFill="1" applyBorder="1" applyAlignment="1">
      <alignment horizontal="center" vertical="center"/>
    </xf>
    <xf numFmtId="49" fontId="2" fillId="24" borderId="56" xfId="0" applyNumberFormat="1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left" vertical="center" wrapText="1"/>
    </xf>
    <xf numFmtId="0" fontId="3" fillId="24" borderId="79" xfId="0" applyFont="1" applyFill="1" applyBorder="1" applyAlignment="1">
      <alignment horizontal="left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" fillId="24" borderId="75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2" fillId="24" borderId="55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9" fontId="2" fillId="24" borderId="18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left" vertical="center"/>
    </xf>
    <xf numFmtId="0" fontId="2" fillId="24" borderId="25" xfId="0" applyFont="1" applyFill="1" applyBorder="1" applyAlignment="1">
      <alignment horizontal="left" vertical="center"/>
    </xf>
    <xf numFmtId="0" fontId="2" fillId="24" borderId="27" xfId="0" applyFont="1" applyFill="1" applyBorder="1" applyAlignment="1">
      <alignment horizontal="left" vertical="center"/>
    </xf>
    <xf numFmtId="49" fontId="2" fillId="24" borderId="43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left" vertical="center"/>
    </xf>
    <xf numFmtId="0" fontId="2" fillId="24" borderId="23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2" fillId="24" borderId="46" xfId="0" applyFont="1" applyFill="1" applyBorder="1" applyAlignment="1">
      <alignment horizontal="left" vertical="center"/>
    </xf>
    <xf numFmtId="0" fontId="2" fillId="24" borderId="44" xfId="0" applyFont="1" applyFill="1" applyBorder="1" applyAlignment="1">
      <alignment horizontal="left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left" vertical="center"/>
    </xf>
    <xf numFmtId="0" fontId="3" fillId="24" borderId="48" xfId="0" applyFont="1" applyFill="1" applyBorder="1" applyAlignment="1">
      <alignment horizontal="left" vertical="center" wrapText="1"/>
    </xf>
    <xf numFmtId="0" fontId="3" fillId="24" borderId="70" xfId="0" applyFont="1" applyFill="1" applyBorder="1" applyAlignment="1">
      <alignment horizontal="left" vertical="center" wrapText="1"/>
    </xf>
    <xf numFmtId="9" fontId="2" fillId="24" borderId="56" xfId="0" applyNumberFormat="1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/>
    </xf>
    <xf numFmtId="0" fontId="3" fillId="24" borderId="145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" fillId="24" borderId="144" xfId="0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9" xfId="0" applyFont="1" applyFill="1" applyBorder="1" applyAlignment="1">
      <alignment horizontal="center" vertical="center" wrapText="1"/>
    </xf>
    <xf numFmtId="0" fontId="3" fillId="24" borderId="132" xfId="0" applyFont="1" applyFill="1" applyBorder="1" applyAlignment="1">
      <alignment horizontal="center" vertical="center" wrapText="1"/>
    </xf>
    <xf numFmtId="0" fontId="3" fillId="24" borderId="79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 wrapText="1"/>
    </xf>
    <xf numFmtId="0" fontId="3" fillId="24" borderId="146" xfId="0" applyFont="1" applyFill="1" applyBorder="1" applyAlignment="1">
      <alignment horizontal="left" vertical="center" wrapText="1"/>
    </xf>
    <xf numFmtId="0" fontId="3" fillId="24" borderId="30" xfId="0" applyFont="1" applyFill="1" applyBorder="1" applyAlignment="1">
      <alignment horizontal="left" vertical="center" wrapText="1"/>
    </xf>
    <xf numFmtId="0" fontId="3" fillId="24" borderId="132" xfId="0" applyFont="1" applyFill="1" applyBorder="1" applyAlignment="1">
      <alignment horizontal="center" vertical="center"/>
    </xf>
    <xf numFmtId="0" fontId="3" fillId="24" borderId="79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7" xfId="0" applyFont="1" applyFill="1" applyBorder="1" applyAlignment="1">
      <alignment horizontal="center" vertical="center"/>
    </xf>
    <xf numFmtId="0" fontId="3" fillId="24" borderId="148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 wrapText="1"/>
    </xf>
    <xf numFmtId="0" fontId="23" fillId="4" borderId="128" xfId="0" applyFont="1" applyFill="1" applyBorder="1" applyAlignment="1">
      <alignment horizontal="left" vertical="center"/>
    </xf>
    <xf numFmtId="0" fontId="23" fillId="4" borderId="129" xfId="0" applyFont="1" applyFill="1" applyBorder="1" applyAlignment="1">
      <alignment horizontal="left" vertical="center"/>
    </xf>
    <xf numFmtId="0" fontId="23" fillId="4" borderId="135" xfId="0" applyFont="1" applyFill="1" applyBorder="1" applyAlignment="1">
      <alignment horizontal="left" vertical="center"/>
    </xf>
    <xf numFmtId="0" fontId="27" fillId="4" borderId="12" xfId="0" applyFont="1" applyFill="1" applyBorder="1" applyAlignment="1">
      <alignment horizontal="left" vertical="center"/>
    </xf>
    <xf numFmtId="0" fontId="3" fillId="24" borderId="149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23" fillId="4" borderId="128" xfId="0" applyFont="1" applyFill="1" applyBorder="1" applyAlignment="1">
      <alignment horizontal="left" vertical="center" wrapText="1"/>
    </xf>
    <xf numFmtId="0" fontId="23" fillId="4" borderId="129" xfId="0" applyFont="1" applyFill="1" applyBorder="1" applyAlignment="1">
      <alignment horizontal="left" vertical="center" wrapText="1"/>
    </xf>
    <xf numFmtId="0" fontId="23" fillId="4" borderId="135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54" xfId="0" applyFont="1" applyFill="1" applyBorder="1" applyAlignment="1">
      <alignment horizontal="left" vertical="center" wrapText="1"/>
    </xf>
    <xf numFmtId="189" fontId="3" fillId="24" borderId="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2" fillId="24" borderId="141" xfId="0" applyFont="1" applyFill="1" applyBorder="1" applyAlignment="1">
      <alignment horizontal="left" vertical="center" wrapText="1"/>
    </xf>
    <xf numFmtId="0" fontId="2" fillId="24" borderId="142" xfId="0" applyFont="1" applyFill="1" applyBorder="1" applyAlignment="1">
      <alignment horizontal="left" vertical="center" wrapText="1"/>
    </xf>
    <xf numFmtId="0" fontId="2" fillId="24" borderId="47" xfId="0" applyFont="1" applyFill="1" applyBorder="1" applyAlignment="1">
      <alignment horizontal="left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79" xfId="0" applyFont="1" applyFill="1" applyBorder="1" applyAlignment="1">
      <alignment horizontal="left" vertical="center" wrapText="1"/>
    </xf>
    <xf numFmtId="0" fontId="31" fillId="24" borderId="74" xfId="0" applyFont="1" applyFill="1" applyBorder="1" applyAlignment="1">
      <alignment horizontal="left" vertical="center" wrapText="1"/>
    </xf>
    <xf numFmtId="9" fontId="2" fillId="24" borderId="134" xfId="0" applyNumberFormat="1" applyFont="1" applyFill="1" applyBorder="1" applyAlignment="1">
      <alignment horizontal="center" vertical="center"/>
    </xf>
    <xf numFmtId="9" fontId="2" fillId="24" borderId="49" xfId="0" applyNumberFormat="1" applyFont="1" applyFill="1" applyBorder="1" applyAlignment="1">
      <alignment horizontal="center" vertical="center"/>
    </xf>
    <xf numFmtId="9" fontId="2" fillId="24" borderId="50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24" borderId="60" xfId="0" applyFont="1" applyFill="1" applyBorder="1" applyAlignment="1">
      <alignment vertical="center"/>
    </xf>
    <xf numFmtId="0" fontId="3" fillId="24" borderId="150" xfId="0" applyFont="1" applyFill="1" applyBorder="1" applyAlignment="1">
      <alignment vertical="center"/>
    </xf>
    <xf numFmtId="0" fontId="3" fillId="24" borderId="60" xfId="0" applyFont="1" applyFill="1" applyBorder="1" applyAlignment="1">
      <alignment horizontal="left" vertical="center"/>
    </xf>
    <xf numFmtId="0" fontId="2" fillId="24" borderId="67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center" vertical="center"/>
    </xf>
    <xf numFmtId="0" fontId="2" fillId="24" borderId="65" xfId="0" applyFont="1" applyFill="1" applyBorder="1" applyAlignment="1">
      <alignment horizontal="center" vertical="center"/>
    </xf>
    <xf numFmtId="9" fontId="2" fillId="24" borderId="16" xfId="0" applyNumberFormat="1" applyFont="1" applyFill="1" applyBorder="1" applyAlignment="1">
      <alignment horizontal="center" vertical="center"/>
    </xf>
    <xf numFmtId="0" fontId="27" fillId="4" borderId="151" xfId="0" applyFont="1" applyFill="1" applyBorder="1" applyAlignment="1">
      <alignment horizontal="left" vertical="center"/>
    </xf>
    <xf numFmtId="0" fontId="27" fillId="4" borderId="152" xfId="0" applyFont="1" applyFill="1" applyBorder="1" applyAlignment="1">
      <alignment horizontal="left" vertical="center"/>
    </xf>
    <xf numFmtId="0" fontId="2" fillId="24" borderId="56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" fillId="2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7" fillId="24" borderId="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 wrapText="1"/>
    </xf>
    <xf numFmtId="0" fontId="3" fillId="24" borderId="153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9" fontId="2" fillId="24" borderId="54" xfId="0" applyNumberFormat="1" applyFont="1" applyFill="1" applyBorder="1" applyAlignment="1">
      <alignment horizontal="center" vertical="center"/>
    </xf>
    <xf numFmtId="9" fontId="2" fillId="24" borderId="48" xfId="0" applyNumberFormat="1" applyFont="1" applyFill="1" applyBorder="1" applyAlignment="1">
      <alignment horizontal="center" vertical="center"/>
    </xf>
    <xf numFmtId="9" fontId="2" fillId="24" borderId="70" xfId="0" applyNumberFormat="1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9" fontId="2" fillId="24" borderId="84" xfId="0" applyNumberFormat="1" applyFont="1" applyFill="1" applyBorder="1" applyAlignment="1">
      <alignment horizontal="center" vertical="center"/>
    </xf>
    <xf numFmtId="9" fontId="2" fillId="24" borderId="38" xfId="0" applyNumberFormat="1" applyFont="1" applyFill="1" applyBorder="1" applyAlignment="1">
      <alignment horizontal="center" vertical="center"/>
    </xf>
    <xf numFmtId="9" fontId="3" fillId="24" borderId="55" xfId="0" applyNumberFormat="1" applyFont="1" applyFill="1" applyBorder="1" applyAlignment="1">
      <alignment horizontal="center" vertical="center"/>
    </xf>
    <xf numFmtId="9" fontId="3" fillId="24" borderId="56" xfId="0" applyNumberFormat="1" applyFont="1" applyFill="1" applyBorder="1" applyAlignment="1">
      <alignment horizontal="center" vertical="center"/>
    </xf>
    <xf numFmtId="9" fontId="3" fillId="24" borderId="26" xfId="0" applyNumberFormat="1" applyFont="1" applyFill="1" applyBorder="1" applyAlignment="1">
      <alignment horizontal="center" vertical="center"/>
    </xf>
    <xf numFmtId="0" fontId="3" fillId="0" borderId="145" xfId="0" applyFont="1" applyBorder="1" applyAlignment="1">
      <alignment horizontal="left" vertical="center" wrapText="1"/>
    </xf>
    <xf numFmtId="0" fontId="3" fillId="0" borderId="15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24" borderId="0" xfId="0" applyFont="1" applyFill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/>
    </xf>
    <xf numFmtId="0" fontId="2" fillId="24" borderId="56" xfId="0" applyFont="1" applyFill="1" applyBorder="1" applyAlignment="1">
      <alignment horizontal="left" vertical="top"/>
    </xf>
    <xf numFmtId="0" fontId="2" fillId="24" borderId="26" xfId="0" applyFont="1" applyFill="1" applyBorder="1" applyAlignment="1">
      <alignment horizontal="left" vertical="top"/>
    </xf>
    <xf numFmtId="0" fontId="2" fillId="24" borderId="4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top"/>
    </xf>
    <xf numFmtId="0" fontId="2" fillId="24" borderId="70" xfId="0" applyFont="1" applyFill="1" applyBorder="1" applyAlignment="1">
      <alignment horizontal="center" vertical="top"/>
    </xf>
    <xf numFmtId="0" fontId="2" fillId="24" borderId="56" xfId="0" applyFont="1" applyFill="1" applyBorder="1" applyAlignment="1">
      <alignment horizontal="center" vertical="top"/>
    </xf>
    <xf numFmtId="0" fontId="2" fillId="24" borderId="26" xfId="0" applyFont="1" applyFill="1" applyBorder="1" applyAlignment="1">
      <alignment horizontal="center" vertical="top"/>
    </xf>
    <xf numFmtId="0" fontId="31" fillId="24" borderId="154" xfId="0" applyFont="1" applyFill="1" applyBorder="1" applyAlignment="1">
      <alignment horizontal="left" vertical="center"/>
    </xf>
    <xf numFmtId="0" fontId="31" fillId="24" borderId="144" xfId="0" applyFont="1" applyFill="1" applyBorder="1" applyAlignment="1">
      <alignment horizontal="left" vertical="center"/>
    </xf>
    <xf numFmtId="0" fontId="31" fillId="24" borderId="155" xfId="0" applyFont="1" applyFill="1" applyBorder="1" applyAlignment="1">
      <alignment horizontal="left" vertical="center"/>
    </xf>
    <xf numFmtId="9" fontId="2" fillId="24" borderId="86" xfId="0" applyNumberFormat="1" applyFont="1" applyFill="1" applyBorder="1" applyAlignment="1">
      <alignment horizontal="center" vertical="center"/>
    </xf>
    <xf numFmtId="9" fontId="2" fillId="24" borderId="17" xfId="0" applyNumberFormat="1" applyFont="1" applyFill="1" applyBorder="1" applyAlignment="1">
      <alignment horizontal="center" vertical="center"/>
    </xf>
    <xf numFmtId="49" fontId="2" fillId="24" borderId="143" xfId="0" applyNumberFormat="1" applyFont="1" applyFill="1" applyBorder="1" applyAlignment="1">
      <alignment horizontal="center" vertical="center"/>
    </xf>
    <xf numFmtId="49" fontId="2" fillId="24" borderId="84" xfId="0" applyNumberFormat="1" applyFont="1" applyFill="1" applyBorder="1" applyAlignment="1">
      <alignment horizontal="center" vertical="center"/>
    </xf>
    <xf numFmtId="49" fontId="2" fillId="24" borderId="156" xfId="0" applyNumberFormat="1" applyFont="1" applyFill="1" applyBorder="1" applyAlignment="1">
      <alignment horizontal="center" vertical="center"/>
    </xf>
    <xf numFmtId="49" fontId="2" fillId="24" borderId="90" xfId="0" applyNumberFormat="1" applyFont="1" applyFill="1" applyBorder="1" applyAlignment="1">
      <alignment horizontal="center" vertical="center"/>
    </xf>
    <xf numFmtId="9" fontId="2" fillId="24" borderId="73" xfId="0" applyNumberFormat="1" applyFont="1" applyFill="1" applyBorder="1" applyAlignment="1">
      <alignment horizontal="center" vertical="center"/>
    </xf>
    <xf numFmtId="9" fontId="2" fillId="24" borderId="42" xfId="0" applyNumberFormat="1" applyFont="1" applyFill="1" applyBorder="1" applyAlignment="1">
      <alignment horizontal="center" vertical="center"/>
    </xf>
    <xf numFmtId="9" fontId="2" fillId="24" borderId="104" xfId="0" applyNumberFormat="1" applyFont="1" applyFill="1" applyBorder="1" applyAlignment="1">
      <alignment horizontal="center" vertical="center"/>
    </xf>
    <xf numFmtId="9" fontId="2" fillId="24" borderId="157" xfId="0" applyNumberFormat="1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vertical="center"/>
    </xf>
    <xf numFmtId="0" fontId="2" fillId="24" borderId="15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top"/>
    </xf>
    <xf numFmtId="0" fontId="3" fillId="24" borderId="147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center" vertical="top"/>
    </xf>
    <xf numFmtId="0" fontId="3" fillId="24" borderId="15" xfId="0" applyFont="1" applyFill="1" applyBorder="1" applyAlignment="1">
      <alignment horizontal="center" vertical="top"/>
    </xf>
    <xf numFmtId="0" fontId="2" fillId="24" borderId="54" xfId="0" applyFont="1" applyFill="1" applyBorder="1" applyAlignment="1">
      <alignment horizontal="center" vertical="top"/>
    </xf>
    <xf numFmtId="0" fontId="2" fillId="0" borderId="15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24" borderId="84" xfId="0" applyFont="1" applyFill="1" applyBorder="1" applyAlignment="1">
      <alignment horizontal="left" vertical="center"/>
    </xf>
    <xf numFmtId="0" fontId="3" fillId="24" borderId="36" xfId="0" applyFont="1" applyFill="1" applyBorder="1" applyAlignment="1">
      <alignment horizontal="center" vertical="top"/>
    </xf>
    <xf numFmtId="0" fontId="2" fillId="24" borderId="0" xfId="0" applyFont="1" applyFill="1" applyAlignment="1">
      <alignment horizontal="left" vertical="top"/>
    </xf>
    <xf numFmtId="0" fontId="2" fillId="24" borderId="57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24" borderId="90" xfId="0" applyFont="1" applyFill="1" applyBorder="1" applyAlignment="1">
      <alignment horizontal="left" vertical="center"/>
    </xf>
    <xf numFmtId="0" fontId="2" fillId="24" borderId="43" xfId="0" applyFont="1" applyFill="1" applyBorder="1" applyAlignment="1">
      <alignment horizontal="left" vertical="center"/>
    </xf>
    <xf numFmtId="0" fontId="2" fillId="24" borderId="82" xfId="0" applyFont="1" applyFill="1" applyBorder="1" applyAlignment="1">
      <alignment horizontal="left" vertical="center"/>
    </xf>
    <xf numFmtId="0" fontId="2" fillId="24" borderId="80" xfId="0" applyFont="1" applyFill="1" applyBorder="1" applyAlignment="1">
      <alignment horizontal="left" vertical="center"/>
    </xf>
    <xf numFmtId="0" fontId="2" fillId="24" borderId="49" xfId="0" applyFont="1" applyFill="1" applyBorder="1" applyAlignment="1">
      <alignment horizontal="left" vertical="center"/>
    </xf>
    <xf numFmtId="0" fontId="2" fillId="24" borderId="136" xfId="0" applyFont="1" applyFill="1" applyBorder="1" applyAlignment="1">
      <alignment horizontal="left" vertical="center"/>
    </xf>
    <xf numFmtId="0" fontId="2" fillId="24" borderId="156" xfId="0" applyFont="1" applyFill="1" applyBorder="1" applyAlignment="1">
      <alignment horizontal="left" vertical="center"/>
    </xf>
    <xf numFmtId="0" fontId="2" fillId="24" borderId="156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top" wrapText="1"/>
    </xf>
    <xf numFmtId="0" fontId="2" fillId="24" borderId="160" xfId="0" applyFont="1" applyFill="1" applyBorder="1" applyAlignment="1">
      <alignment horizontal="left" vertical="center"/>
    </xf>
    <xf numFmtId="0" fontId="2" fillId="24" borderId="154" xfId="0" applyFont="1" applyFill="1" applyBorder="1" applyAlignment="1">
      <alignment horizontal="left" vertical="center"/>
    </xf>
    <xf numFmtId="0" fontId="2" fillId="24" borderId="151" xfId="0" applyFont="1" applyFill="1" applyBorder="1" applyAlignment="1">
      <alignment horizontal="left" vertical="center"/>
    </xf>
    <xf numFmtId="0" fontId="2" fillId="24" borderId="54" xfId="0" applyFont="1" applyFill="1" applyBorder="1" applyAlignment="1">
      <alignment horizontal="left" vertical="center"/>
    </xf>
    <xf numFmtId="0" fontId="2" fillId="24" borderId="48" xfId="0" applyFont="1" applyFill="1" applyBorder="1" applyAlignment="1">
      <alignment horizontal="left" vertical="center"/>
    </xf>
    <xf numFmtId="0" fontId="3" fillId="24" borderId="34" xfId="0" applyFont="1" applyFill="1" applyBorder="1" applyAlignment="1">
      <alignment horizontal="center" vertical="top"/>
    </xf>
    <xf numFmtId="0" fontId="3" fillId="24" borderId="13" xfId="0" applyFont="1" applyFill="1" applyBorder="1" applyAlignment="1">
      <alignment horizontal="center" vertical="top"/>
    </xf>
    <xf numFmtId="0" fontId="3" fillId="24" borderId="14" xfId="0" applyFont="1" applyFill="1" applyBorder="1" applyAlignment="1">
      <alignment horizontal="center" vertical="top"/>
    </xf>
    <xf numFmtId="0" fontId="3" fillId="24" borderId="27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0" fontId="3" fillId="24" borderId="35" xfId="0" applyFont="1" applyFill="1" applyBorder="1" applyAlignment="1">
      <alignment horizontal="center" vertical="top"/>
    </xf>
    <xf numFmtId="0" fontId="3" fillId="24" borderId="57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30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28" fillId="24" borderId="0" xfId="0" applyFont="1" applyFill="1" applyBorder="1" applyAlignment="1">
      <alignment horizontal="left" vertical="top"/>
    </xf>
    <xf numFmtId="0" fontId="3" fillId="24" borderId="35" xfId="0" applyFont="1" applyFill="1" applyBorder="1" applyAlignment="1">
      <alignment horizontal="center" vertical="top" wrapText="1"/>
    </xf>
    <xf numFmtId="49" fontId="2" fillId="24" borderId="48" xfId="0" applyNumberFormat="1" applyFont="1" applyFill="1" applyBorder="1" applyAlignment="1">
      <alignment horizontal="center" vertical="top"/>
    </xf>
    <xf numFmtId="49" fontId="2" fillId="24" borderId="70" xfId="0" applyNumberFormat="1" applyFont="1" applyFill="1" applyBorder="1" applyAlignment="1">
      <alignment horizontal="center" vertical="top"/>
    </xf>
    <xf numFmtId="49" fontId="2" fillId="24" borderId="56" xfId="0" applyNumberFormat="1" applyFont="1" applyFill="1" applyBorder="1" applyAlignment="1">
      <alignment horizontal="center" vertical="top"/>
    </xf>
    <xf numFmtId="49" fontId="2" fillId="24" borderId="26" xfId="0" applyNumberFormat="1" applyFont="1" applyFill="1" applyBorder="1" applyAlignment="1">
      <alignment horizontal="center" vertical="top"/>
    </xf>
    <xf numFmtId="49" fontId="2" fillId="24" borderId="54" xfId="0" applyNumberFormat="1" applyFont="1" applyFill="1" applyBorder="1" applyAlignment="1">
      <alignment horizontal="center" vertical="top" wrapText="1"/>
    </xf>
    <xf numFmtId="49" fontId="2" fillId="24" borderId="48" xfId="0" applyNumberFormat="1" applyFont="1" applyFill="1" applyBorder="1" applyAlignment="1">
      <alignment horizontal="center" vertical="top" wrapText="1"/>
    </xf>
    <xf numFmtId="49" fontId="2" fillId="24" borderId="55" xfId="0" applyNumberFormat="1" applyFont="1" applyFill="1" applyBorder="1" applyAlignment="1">
      <alignment horizontal="center" vertical="top" wrapText="1"/>
    </xf>
    <xf numFmtId="49" fontId="2" fillId="24" borderId="56" xfId="0" applyNumberFormat="1" applyFont="1" applyFill="1" applyBorder="1" applyAlignment="1">
      <alignment horizontal="center" vertical="top" wrapText="1"/>
    </xf>
    <xf numFmtId="0" fontId="2" fillId="24" borderId="34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29" xfId="0" applyFont="1" applyFill="1" applyBorder="1" applyAlignment="1">
      <alignment horizontal="left" vertical="top" wrapText="1"/>
    </xf>
    <xf numFmtId="0" fontId="2" fillId="24" borderId="54" xfId="0" applyFont="1" applyFill="1" applyBorder="1" applyAlignment="1">
      <alignment horizontal="left" vertical="top" wrapText="1"/>
    </xf>
    <xf numFmtId="0" fontId="2" fillId="24" borderId="70" xfId="0" applyFont="1" applyFill="1" applyBorder="1" applyAlignment="1">
      <alignment horizontal="left" vertical="top" wrapText="1"/>
    </xf>
    <xf numFmtId="0" fontId="2" fillId="24" borderId="23" xfId="0" applyFont="1" applyFill="1" applyBorder="1" applyAlignment="1">
      <alignment horizontal="left" vertical="top" wrapText="1"/>
    </xf>
    <xf numFmtId="0" fontId="2" fillId="24" borderId="79" xfId="0" applyFont="1" applyFill="1" applyBorder="1" applyAlignment="1">
      <alignment horizontal="left" vertical="top" wrapText="1"/>
    </xf>
    <xf numFmtId="0" fontId="2" fillId="24" borderId="55" xfId="0" applyFont="1" applyFill="1" applyBorder="1" applyAlignment="1">
      <alignment horizontal="left" vertical="top" wrapText="1"/>
    </xf>
    <xf numFmtId="0" fontId="2" fillId="24" borderId="26" xfId="0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top"/>
    </xf>
    <xf numFmtId="49" fontId="2" fillId="24" borderId="35" xfId="0" applyNumberFormat="1" applyFont="1" applyFill="1" applyBorder="1" applyAlignment="1">
      <alignment horizontal="center" vertical="top"/>
    </xf>
    <xf numFmtId="0" fontId="2" fillId="24" borderId="25" xfId="0" applyFont="1" applyFill="1" applyBorder="1" applyAlignment="1">
      <alignment horizontal="left" vertical="top" wrapText="1"/>
    </xf>
    <xf numFmtId="0" fontId="2" fillId="24" borderId="56" xfId="0" applyFont="1" applyFill="1" applyBorder="1" applyAlignment="1">
      <alignment horizontal="left" vertical="top" wrapText="1"/>
    </xf>
    <xf numFmtId="0" fontId="2" fillId="24" borderId="132" xfId="0" applyFont="1" applyFill="1" applyBorder="1" applyAlignment="1">
      <alignment horizontal="left" vertical="top" wrapText="1"/>
    </xf>
    <xf numFmtId="0" fontId="2" fillId="24" borderId="132" xfId="0" applyFont="1" applyFill="1" applyBorder="1" applyAlignment="1">
      <alignment horizontal="left" vertical="top"/>
    </xf>
    <xf numFmtId="0" fontId="2" fillId="24" borderId="55" xfId="0" applyFont="1" applyFill="1" applyBorder="1" applyAlignment="1">
      <alignment horizontal="left" vertical="top"/>
    </xf>
    <xf numFmtId="0" fontId="2" fillId="24" borderId="57" xfId="0" applyFont="1" applyFill="1" applyBorder="1" applyAlignment="1">
      <alignment horizontal="left" vertical="top"/>
    </xf>
    <xf numFmtId="0" fontId="2" fillId="24" borderId="35" xfId="0" applyFont="1" applyFill="1" applyBorder="1" applyAlignment="1">
      <alignment horizontal="left" vertical="top"/>
    </xf>
    <xf numFmtId="0" fontId="2" fillId="24" borderId="20" xfId="0" applyFont="1" applyFill="1" applyBorder="1" applyAlignment="1">
      <alignment horizontal="left" vertical="center"/>
    </xf>
    <xf numFmtId="0" fontId="2" fillId="24" borderId="153" xfId="0" applyFont="1" applyFill="1" applyBorder="1" applyAlignment="1">
      <alignment horizontal="left" vertical="center"/>
    </xf>
    <xf numFmtId="0" fontId="2" fillId="24" borderId="21" xfId="0" applyFont="1" applyFill="1" applyBorder="1" applyAlignment="1">
      <alignment horizontal="left" vertical="center"/>
    </xf>
    <xf numFmtId="9" fontId="2" fillId="24" borderId="153" xfId="0" applyNumberFormat="1" applyFont="1" applyFill="1" applyBorder="1" applyAlignment="1">
      <alignment horizontal="center" vertical="center"/>
    </xf>
    <xf numFmtId="9" fontId="2" fillId="24" borderId="21" xfId="0" applyNumberFormat="1" applyFont="1" applyFill="1" applyBorder="1" applyAlignment="1">
      <alignment horizontal="center" vertical="center"/>
    </xf>
    <xf numFmtId="0" fontId="28" fillId="24" borderId="139" xfId="0" applyFont="1" applyFill="1" applyBorder="1" applyAlignment="1">
      <alignment vertical="center" wrapText="1"/>
    </xf>
    <xf numFmtId="0" fontId="28" fillId="24" borderId="140" xfId="0" applyFont="1" applyFill="1" applyBorder="1" applyAlignment="1">
      <alignment vertical="center" wrapText="1"/>
    </xf>
    <xf numFmtId="0" fontId="28" fillId="24" borderId="33" xfId="0" applyFont="1" applyFill="1" applyBorder="1" applyAlignment="1">
      <alignment vertical="center" wrapText="1"/>
    </xf>
    <xf numFmtId="0" fontId="31" fillId="24" borderId="12" xfId="0" applyFont="1" applyFill="1" applyBorder="1" applyAlignment="1">
      <alignment horizontal="left" vertical="center"/>
    </xf>
    <xf numFmtId="0" fontId="31" fillId="24" borderId="36" xfId="0" applyFont="1" applyFill="1" applyBorder="1" applyAlignment="1">
      <alignment horizontal="left" vertical="center"/>
    </xf>
    <xf numFmtId="0" fontId="31" fillId="24" borderId="15" xfId="0" applyFont="1" applyFill="1" applyBorder="1" applyAlignment="1">
      <alignment horizontal="left" vertical="center"/>
    </xf>
    <xf numFmtId="9" fontId="2" fillId="24" borderId="103" xfId="0" applyNumberFormat="1" applyFont="1" applyFill="1" applyBorder="1" applyAlignment="1">
      <alignment horizontal="center" vertical="center"/>
    </xf>
    <xf numFmtId="9" fontId="2" fillId="24" borderId="41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52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 wrapText="1"/>
    </xf>
    <xf numFmtId="0" fontId="3" fillId="24" borderId="36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49" fontId="2" fillId="24" borderId="161" xfId="0" applyNumberFormat="1" applyFont="1" applyFill="1" applyBorder="1" applyAlignment="1">
      <alignment horizontal="center" vertical="top" wrapText="1"/>
    </xf>
    <xf numFmtId="9" fontId="2" fillId="24" borderId="146" xfId="0" applyNumberFormat="1" applyFont="1" applyFill="1" applyBorder="1" applyAlignment="1">
      <alignment horizontal="center" vertical="center"/>
    </xf>
    <xf numFmtId="9" fontId="2" fillId="24" borderId="37" xfId="0" applyNumberFormat="1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left" vertical="center"/>
    </xf>
    <xf numFmtId="0" fontId="31" fillId="24" borderId="147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9" fontId="2" fillId="24" borderId="88" xfId="0" applyNumberFormat="1" applyFont="1" applyFill="1" applyBorder="1" applyAlignment="1">
      <alignment horizontal="center" vertical="center"/>
    </xf>
    <xf numFmtId="9" fontId="2" fillId="24" borderId="63" xfId="0" applyNumberFormat="1" applyFont="1" applyFill="1" applyBorder="1" applyAlignment="1">
      <alignment horizontal="center" vertical="center"/>
    </xf>
    <xf numFmtId="9" fontId="2" fillId="24" borderId="64" xfId="0" applyNumberFormat="1" applyFont="1" applyFill="1" applyBorder="1" applyAlignment="1">
      <alignment horizontal="center" vertical="center"/>
    </xf>
    <xf numFmtId="49" fontId="2" fillId="24" borderId="57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/>
    </xf>
    <xf numFmtId="0" fontId="2" fillId="24" borderId="145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/>
    </xf>
    <xf numFmtId="0" fontId="2" fillId="24" borderId="162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35" xfId="0" applyFont="1" applyFill="1" applyBorder="1" applyAlignment="1">
      <alignment horizontal="center" vertical="top"/>
    </xf>
    <xf numFmtId="0" fontId="2" fillId="24" borderId="161" xfId="0" applyFont="1" applyFill="1" applyBorder="1" applyAlignment="1">
      <alignment horizontal="left" vertical="top"/>
    </xf>
    <xf numFmtId="0" fontId="2" fillId="24" borderId="48" xfId="0" applyFont="1" applyFill="1" applyBorder="1" applyAlignment="1">
      <alignment horizontal="left" vertical="top"/>
    </xf>
    <xf numFmtId="0" fontId="2" fillId="24" borderId="70" xfId="0" applyFont="1" applyFill="1" applyBorder="1" applyAlignment="1">
      <alignment horizontal="left" vertical="top"/>
    </xf>
    <xf numFmtId="0" fontId="3" fillId="24" borderId="15" xfId="0" applyFont="1" applyFill="1" applyBorder="1" applyAlignment="1">
      <alignment horizontal="center" vertical="top" wrapText="1"/>
    </xf>
    <xf numFmtId="49" fontId="2" fillId="24" borderId="70" xfId="0" applyNumberFormat="1" applyFont="1" applyFill="1" applyBorder="1" applyAlignment="1">
      <alignment horizontal="center" vertical="top" wrapText="1"/>
    </xf>
    <xf numFmtId="49" fontId="2" fillId="24" borderId="26" xfId="0" applyNumberFormat="1" applyFont="1" applyFill="1" applyBorder="1" applyAlignment="1">
      <alignment horizontal="center" vertical="top" wrapText="1"/>
    </xf>
    <xf numFmtId="0" fontId="3" fillId="24" borderId="25" xfId="0" applyFont="1" applyFill="1" applyBorder="1" applyAlignment="1">
      <alignment horizontal="center" vertical="top"/>
    </xf>
    <xf numFmtId="0" fontId="3" fillId="24" borderId="56" xfId="0" applyFont="1" applyFill="1" applyBorder="1" applyAlignment="1">
      <alignment horizontal="center" vertical="top"/>
    </xf>
    <xf numFmtId="49" fontId="2" fillId="24" borderId="25" xfId="0" applyNumberFormat="1" applyFont="1" applyFill="1" applyBorder="1" applyAlignment="1">
      <alignment horizontal="center" vertical="top" wrapText="1"/>
    </xf>
    <xf numFmtId="49" fontId="2" fillId="24" borderId="35" xfId="0" applyNumberFormat="1" applyFont="1" applyFill="1" applyBorder="1" applyAlignment="1">
      <alignment horizontal="center" vertical="top" wrapText="1"/>
    </xf>
    <xf numFmtId="0" fontId="2" fillId="24" borderId="88" xfId="0" applyFont="1" applyFill="1" applyBorder="1" applyAlignment="1">
      <alignment horizontal="left" vertical="center"/>
    </xf>
    <xf numFmtId="0" fontId="2" fillId="24" borderId="63" xfId="0" applyFont="1" applyFill="1" applyBorder="1" applyAlignment="1">
      <alignment horizontal="left" vertical="center"/>
    </xf>
    <xf numFmtId="0" fontId="28" fillId="24" borderId="0" xfId="0" applyFont="1" applyFill="1" applyAlignment="1">
      <alignment horizontal="left" wrapText="1"/>
    </xf>
    <xf numFmtId="0" fontId="28" fillId="24" borderId="160" xfId="0" applyFont="1" applyFill="1" applyBorder="1" applyAlignment="1">
      <alignment vertical="center" wrapText="1"/>
    </xf>
    <xf numFmtId="0" fontId="28" fillId="24" borderId="71" xfId="0" applyFont="1" applyFill="1" applyBorder="1" applyAlignment="1">
      <alignment vertical="center" wrapText="1"/>
    </xf>
    <xf numFmtId="0" fontId="28" fillId="24" borderId="130" xfId="0" applyFont="1" applyFill="1" applyBorder="1" applyAlignment="1">
      <alignment vertical="center" wrapText="1"/>
    </xf>
    <xf numFmtId="0" fontId="28" fillId="24" borderId="154" xfId="0" applyFont="1" applyFill="1" applyBorder="1" applyAlignment="1">
      <alignment vertical="center" wrapText="1"/>
    </xf>
    <xf numFmtId="0" fontId="28" fillId="24" borderId="0" xfId="0" applyFont="1" applyFill="1" applyBorder="1" applyAlignment="1">
      <alignment vertical="center" wrapText="1"/>
    </xf>
    <xf numFmtId="0" fontId="28" fillId="24" borderId="131" xfId="0" applyFont="1" applyFill="1" applyBorder="1" applyAlignment="1">
      <alignment vertical="center" wrapText="1"/>
    </xf>
    <xf numFmtId="0" fontId="28" fillId="24" borderId="151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vertical="center" wrapText="1"/>
    </xf>
    <xf numFmtId="0" fontId="28" fillId="24" borderId="152" xfId="0" applyFont="1" applyFill="1" applyBorder="1" applyAlignment="1">
      <alignment vertical="center" wrapText="1"/>
    </xf>
    <xf numFmtId="0" fontId="28" fillId="24" borderId="128" xfId="0" applyFont="1" applyFill="1" applyBorder="1" applyAlignment="1">
      <alignment horizontal="left" vertical="center"/>
    </xf>
    <xf numFmtId="0" fontId="28" fillId="24" borderId="129" xfId="0" applyFont="1" applyFill="1" applyBorder="1" applyAlignment="1">
      <alignment horizontal="left" vertical="center"/>
    </xf>
    <xf numFmtId="0" fontId="28" fillId="24" borderId="135" xfId="0" applyFont="1" applyFill="1" applyBorder="1" applyAlignment="1">
      <alignment horizontal="left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23" fillId="24" borderId="163" xfId="0" applyFont="1" applyFill="1" applyBorder="1" applyAlignment="1">
      <alignment horizontal="center" vertical="center" textRotation="90" wrapText="1"/>
    </xf>
    <xf numFmtId="0" fontId="23" fillId="24" borderId="121" xfId="0" applyFont="1" applyFill="1" applyBorder="1" applyAlignment="1">
      <alignment horizontal="center" vertical="center" textRotation="90" wrapText="1"/>
    </xf>
    <xf numFmtId="0" fontId="23" fillId="24" borderId="122" xfId="0" applyFont="1" applyFill="1" applyBorder="1" applyAlignment="1">
      <alignment horizontal="center" vertical="center" textRotation="90" wrapText="1"/>
    </xf>
    <xf numFmtId="0" fontId="27" fillId="24" borderId="164" xfId="0" applyFont="1" applyFill="1" applyBorder="1" applyAlignment="1">
      <alignment horizontal="center" vertical="center" wrapText="1"/>
    </xf>
    <xf numFmtId="0" fontId="27" fillId="24" borderId="123" xfId="0" applyFont="1" applyFill="1" applyBorder="1" applyAlignment="1">
      <alignment horizontal="center" vertical="center" wrapText="1"/>
    </xf>
    <xf numFmtId="0" fontId="27" fillId="24" borderId="165" xfId="0" applyFont="1" applyFill="1" applyBorder="1" applyAlignment="1">
      <alignment horizontal="center" vertical="center" wrapText="1"/>
    </xf>
    <xf numFmtId="0" fontId="27" fillId="24" borderId="166" xfId="0" applyFont="1" applyFill="1" applyBorder="1" applyAlignment="1">
      <alignment horizontal="center" vertical="center" wrapText="1"/>
    </xf>
    <xf numFmtId="0" fontId="27" fillId="24" borderId="132" xfId="0" applyFont="1" applyFill="1" applyBorder="1" applyAlignment="1">
      <alignment horizontal="center" vertical="center" wrapText="1"/>
    </xf>
    <xf numFmtId="0" fontId="27" fillId="24" borderId="167" xfId="0" applyFont="1" applyFill="1" applyBorder="1" applyAlignment="1">
      <alignment horizontal="center" vertical="center" wrapText="1"/>
    </xf>
    <xf numFmtId="0" fontId="27" fillId="24" borderId="112" xfId="0" applyFont="1" applyFill="1" applyBorder="1" applyAlignment="1">
      <alignment horizontal="center" vertical="center" wrapText="1"/>
    </xf>
    <xf numFmtId="0" fontId="27" fillId="24" borderId="168" xfId="0" applyFont="1" applyFill="1" applyBorder="1" applyAlignment="1">
      <alignment horizontal="center" vertical="center" wrapText="1"/>
    </xf>
    <xf numFmtId="0" fontId="27" fillId="24" borderId="169" xfId="0" applyFont="1" applyFill="1" applyBorder="1" applyAlignment="1">
      <alignment horizontal="left" vertical="center" wrapText="1"/>
    </xf>
    <xf numFmtId="0" fontId="27" fillId="24" borderId="133" xfId="0" applyFont="1" applyFill="1" applyBorder="1" applyAlignment="1">
      <alignment horizontal="left" vertical="center" wrapText="1"/>
    </xf>
    <xf numFmtId="0" fontId="27" fillId="24" borderId="120" xfId="0" applyFont="1" applyFill="1" applyBorder="1" applyAlignment="1">
      <alignment horizontal="left" vertical="center" wrapText="1"/>
    </xf>
    <xf numFmtId="0" fontId="26" fillId="24" borderId="126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6" fillId="24" borderId="99" xfId="0" applyFont="1" applyFill="1" applyBorder="1" applyAlignment="1">
      <alignment horizontal="left" vertical="center" wrapText="1"/>
    </xf>
    <xf numFmtId="0" fontId="2" fillId="24" borderId="79" xfId="0" applyFont="1" applyFill="1" applyBorder="1" applyAlignment="1">
      <alignment vertical="center" textRotation="90" wrapText="1"/>
    </xf>
    <xf numFmtId="0" fontId="2" fillId="24" borderId="119" xfId="0" applyFont="1" applyFill="1" applyBorder="1" applyAlignment="1">
      <alignment vertical="center" textRotation="90" wrapText="1"/>
    </xf>
    <xf numFmtId="0" fontId="26" fillId="24" borderId="170" xfId="0" applyFont="1" applyFill="1" applyBorder="1" applyAlignment="1">
      <alignment horizontal="left" vertical="center" wrapText="1"/>
    </xf>
    <xf numFmtId="0" fontId="26" fillId="24" borderId="171" xfId="0" applyFont="1" applyFill="1" applyBorder="1" applyAlignment="1">
      <alignment horizontal="left" vertical="center" wrapText="1"/>
    </xf>
    <xf numFmtId="0" fontId="26" fillId="24" borderId="118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vertical="center" wrapText="1"/>
    </xf>
    <xf numFmtId="0" fontId="26" fillId="24" borderId="99" xfId="0" applyFont="1" applyFill="1" applyBorder="1" applyAlignment="1">
      <alignment vertical="center" wrapText="1"/>
    </xf>
    <xf numFmtId="0" fontId="24" fillId="24" borderId="0" xfId="0" applyFont="1" applyFill="1" applyAlignment="1">
      <alignment horizontal="center" vertical="center" wrapText="1"/>
    </xf>
    <xf numFmtId="0" fontId="2" fillId="24" borderId="103" xfId="0" applyFont="1" applyFill="1" applyBorder="1" applyAlignment="1">
      <alignment vertical="center" wrapText="1"/>
    </xf>
    <xf numFmtId="49" fontId="2" fillId="24" borderId="73" xfId="0" applyNumberFormat="1" applyFont="1" applyFill="1" applyBorder="1" applyAlignment="1">
      <alignment vertical="center" wrapText="1"/>
    </xf>
    <xf numFmtId="49" fontId="2" fillId="24" borderId="104" xfId="0" applyNumberFormat="1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center" wrapText="1"/>
    </xf>
    <xf numFmtId="0" fontId="27" fillId="24" borderId="172" xfId="0" applyFont="1" applyFill="1" applyBorder="1" applyAlignment="1">
      <alignment horizontal="center" vertical="center" wrapText="1"/>
    </xf>
    <xf numFmtId="0" fontId="27" fillId="24" borderId="117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33" fillId="24" borderId="89" xfId="0" applyFont="1" applyFill="1" applyBorder="1" applyAlignment="1">
      <alignment horizontal="center" vertical="center" wrapText="1"/>
    </xf>
    <xf numFmtId="0" fontId="33" fillId="24" borderId="173" xfId="0" applyFont="1" applyFill="1" applyBorder="1" applyAlignment="1">
      <alignment horizontal="center" vertical="center" wrapText="1"/>
    </xf>
    <xf numFmtId="0" fontId="26" fillId="24" borderId="95" xfId="0" applyFont="1" applyFill="1" applyBorder="1" applyAlignment="1">
      <alignment vertical="center" wrapText="1"/>
    </xf>
    <xf numFmtId="0" fontId="26" fillId="24" borderId="79" xfId="0" applyFont="1" applyFill="1" applyBorder="1" applyAlignment="1">
      <alignment vertical="center" wrapText="1"/>
    </xf>
    <xf numFmtId="0" fontId="2" fillId="24" borderId="78" xfId="0" applyFont="1" applyFill="1" applyBorder="1" applyAlignment="1">
      <alignment vertical="center" wrapText="1"/>
    </xf>
    <xf numFmtId="0" fontId="2" fillId="24" borderId="76" xfId="0" applyFont="1" applyFill="1" applyBorder="1" applyAlignment="1">
      <alignment vertical="center" wrapText="1"/>
    </xf>
    <xf numFmtId="0" fontId="2" fillId="24" borderId="75" xfId="0" applyFont="1" applyFill="1" applyBorder="1" applyAlignment="1">
      <alignment vertical="center" wrapText="1"/>
    </xf>
    <xf numFmtId="0" fontId="2" fillId="24" borderId="54" xfId="0" applyFont="1" applyFill="1" applyBorder="1" applyAlignment="1">
      <alignment vertical="center" wrapText="1"/>
    </xf>
    <xf numFmtId="0" fontId="26" fillId="24" borderId="144" xfId="0" applyFont="1" applyFill="1" applyBorder="1" applyAlignment="1">
      <alignment vertical="center" wrapText="1"/>
    </xf>
    <xf numFmtId="0" fontId="2" fillId="24" borderId="84" xfId="0" applyFont="1" applyFill="1" applyBorder="1" applyAlignment="1">
      <alignment vertical="center" wrapText="1"/>
    </xf>
    <xf numFmtId="0" fontId="2" fillId="24" borderId="104" xfId="0" applyFont="1" applyFill="1" applyBorder="1" applyAlignment="1">
      <alignment vertical="center" wrapText="1"/>
    </xf>
    <xf numFmtId="0" fontId="2" fillId="24" borderId="86" xfId="0" applyFont="1" applyFill="1" applyBorder="1" applyAlignment="1">
      <alignment vertical="center" wrapText="1"/>
    </xf>
    <xf numFmtId="0" fontId="2" fillId="24" borderId="79" xfId="0" applyFont="1" applyFill="1" applyBorder="1" applyAlignment="1">
      <alignment vertical="center" wrapText="1"/>
    </xf>
    <xf numFmtId="0" fontId="2" fillId="24" borderId="55" xfId="0" applyFont="1" applyFill="1" applyBorder="1" applyAlignment="1">
      <alignment vertical="center" wrapText="1"/>
    </xf>
    <xf numFmtId="0" fontId="2" fillId="24" borderId="144" xfId="0" applyFont="1" applyFill="1" applyBorder="1" applyAlignment="1">
      <alignment vertical="center" textRotation="90" wrapText="1"/>
    </xf>
    <xf numFmtId="0" fontId="2" fillId="24" borderId="95" xfId="0" applyFont="1" applyFill="1" applyBorder="1" applyAlignment="1">
      <alignment vertical="center" textRotation="90" wrapText="1"/>
    </xf>
    <xf numFmtId="0" fontId="2" fillId="24" borderId="95" xfId="0" applyFont="1" applyFill="1" applyBorder="1" applyAlignment="1">
      <alignment vertical="center" wrapText="1"/>
    </xf>
    <xf numFmtId="0" fontId="2" fillId="24" borderId="172" xfId="0" applyFont="1" applyFill="1" applyBorder="1" applyAlignment="1">
      <alignment vertical="center" wrapText="1"/>
    </xf>
    <xf numFmtId="0" fontId="26" fillId="24" borderId="174" xfId="0" applyFont="1" applyFill="1" applyBorder="1" applyAlignment="1">
      <alignment horizontal="left" vertical="center" wrapText="1"/>
    </xf>
    <xf numFmtId="0" fontId="2" fillId="24" borderId="110" xfId="0" applyFont="1" applyFill="1" applyBorder="1" applyAlignment="1">
      <alignment vertical="center" wrapText="1"/>
    </xf>
    <xf numFmtId="0" fontId="26" fillId="24" borderId="175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103" xfId="0" applyFont="1" applyFill="1" applyBorder="1" applyAlignment="1">
      <alignment vertical="center" textRotation="90" wrapText="1"/>
    </xf>
    <xf numFmtId="0" fontId="2" fillId="24" borderId="104" xfId="0" applyFont="1" applyFill="1" applyBorder="1" applyAlignment="1">
      <alignment vertical="center" textRotation="90" wrapText="1"/>
    </xf>
    <xf numFmtId="0" fontId="2" fillId="24" borderId="75" xfId="0" applyFont="1" applyFill="1" applyBorder="1" applyAlignment="1">
      <alignment vertical="center" textRotation="90" wrapText="1"/>
    </xf>
    <xf numFmtId="0" fontId="2" fillId="24" borderId="48" xfId="0" applyFont="1" applyFill="1" applyBorder="1" applyAlignment="1">
      <alignment vertical="center" wrapText="1"/>
    </xf>
    <xf numFmtId="0" fontId="26" fillId="24" borderId="119" xfId="0" applyFont="1" applyFill="1" applyBorder="1" applyAlignment="1">
      <alignment vertical="center" wrapText="1"/>
    </xf>
    <xf numFmtId="0" fontId="2" fillId="24" borderId="126" xfId="0" applyFont="1" applyFill="1" applyBorder="1" applyAlignment="1">
      <alignment vertical="center" textRotation="90" wrapText="1"/>
    </xf>
    <xf numFmtId="0" fontId="2" fillId="24" borderId="0" xfId="0" applyFont="1" applyFill="1" applyBorder="1" applyAlignment="1">
      <alignment vertical="center" textRotation="90" wrapText="1"/>
    </xf>
    <xf numFmtId="0" fontId="2" fillId="24" borderId="99" xfId="0" applyFont="1" applyFill="1" applyBorder="1" applyAlignment="1">
      <alignment vertical="center" textRotation="90" wrapText="1"/>
    </xf>
    <xf numFmtId="0" fontId="26" fillId="24" borderId="75" xfId="0" applyFont="1" applyFill="1" applyBorder="1" applyAlignment="1">
      <alignment vertical="center" wrapText="1"/>
    </xf>
    <xf numFmtId="0" fontId="26" fillId="24" borderId="75" xfId="0" applyFont="1" applyFill="1" applyBorder="1" applyAlignment="1">
      <alignment horizontal="left" vertical="center" wrapText="1"/>
    </xf>
    <xf numFmtId="0" fontId="26" fillId="24" borderId="79" xfId="0" applyFont="1" applyFill="1" applyBorder="1" applyAlignment="1">
      <alignment horizontal="left" vertical="center" wrapText="1"/>
    </xf>
    <xf numFmtId="0" fontId="26" fillId="24" borderId="119" xfId="0" applyFont="1" applyFill="1" applyBorder="1" applyAlignment="1">
      <alignment horizontal="left" vertical="center" wrapText="1"/>
    </xf>
    <xf numFmtId="0" fontId="26" fillId="24" borderId="133" xfId="0" applyFont="1" applyFill="1" applyBorder="1" applyAlignment="1">
      <alignment horizontal="left" vertical="top" wrapText="1"/>
    </xf>
    <xf numFmtId="0" fontId="26" fillId="24" borderId="120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vertical="top" wrapText="1"/>
    </xf>
    <xf numFmtId="0" fontId="26" fillId="24" borderId="99" xfId="0" applyFont="1" applyFill="1" applyBorder="1" applyAlignment="1">
      <alignment vertical="top" wrapText="1"/>
    </xf>
    <xf numFmtId="0" fontId="2" fillId="24" borderId="115" xfId="0" applyFont="1" applyFill="1" applyBorder="1" applyAlignment="1">
      <alignment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vertical="center" textRotation="90" wrapText="1"/>
    </xf>
    <xf numFmtId="0" fontId="26" fillId="24" borderId="169" xfId="0" applyFont="1" applyFill="1" applyBorder="1" applyAlignment="1">
      <alignment horizontal="left" vertical="center" wrapText="1"/>
    </xf>
    <xf numFmtId="0" fontId="26" fillId="24" borderId="120" xfId="0" applyFont="1" applyFill="1" applyBorder="1" applyAlignment="1">
      <alignment horizontal="left" vertical="center" wrapText="1"/>
    </xf>
    <xf numFmtId="0" fontId="30" fillId="24" borderId="126" xfId="0" applyFont="1" applyFill="1" applyBorder="1" applyAlignment="1">
      <alignment horizontal="center" vertical="center" textRotation="90" wrapText="1"/>
    </xf>
    <xf numFmtId="0" fontId="30" fillId="24" borderId="99" xfId="0" applyFont="1" applyFill="1" applyBorder="1" applyAlignment="1">
      <alignment horizontal="center" vertical="center" textRotation="90" wrapText="1"/>
    </xf>
    <xf numFmtId="0" fontId="30" fillId="24" borderId="95" xfId="0" applyFont="1" applyFill="1" applyBorder="1" applyAlignment="1">
      <alignment vertical="top" wrapText="1"/>
    </xf>
    <xf numFmtId="0" fontId="23" fillId="24" borderId="112" xfId="0" applyFont="1" applyFill="1" applyBorder="1" applyAlignment="1">
      <alignment horizontal="center" vertical="center" wrapText="1"/>
    </xf>
    <xf numFmtId="0" fontId="33" fillId="24" borderId="113" xfId="0" applyFont="1" applyFill="1" applyBorder="1" applyAlignment="1">
      <alignment horizontal="center" vertical="center" wrapText="1"/>
    </xf>
    <xf numFmtId="0" fontId="33" fillId="24" borderId="109" xfId="0" applyFont="1" applyFill="1" applyBorder="1" applyAlignment="1">
      <alignment horizontal="center" vertical="center" wrapText="1"/>
    </xf>
    <xf numFmtId="0" fontId="27" fillId="24" borderId="176" xfId="0" applyFont="1" applyFill="1" applyBorder="1" applyAlignment="1">
      <alignment horizontal="center" vertical="center" wrapText="1"/>
    </xf>
    <xf numFmtId="0" fontId="27" fillId="24" borderId="177" xfId="0" applyFont="1" applyFill="1" applyBorder="1" applyAlignment="1">
      <alignment horizontal="center" vertical="center" wrapText="1"/>
    </xf>
    <xf numFmtId="0" fontId="27" fillId="24" borderId="178" xfId="0" applyFont="1" applyFill="1" applyBorder="1" applyAlignment="1">
      <alignment horizontal="center" vertical="center" wrapText="1"/>
    </xf>
    <xf numFmtId="0" fontId="27" fillId="24" borderId="179" xfId="0" applyFont="1" applyFill="1" applyBorder="1" applyAlignment="1">
      <alignment horizontal="center" vertical="center" wrapText="1"/>
    </xf>
    <xf numFmtId="0" fontId="23" fillId="24" borderId="180" xfId="0" applyFont="1" applyFill="1" applyBorder="1" applyAlignment="1">
      <alignment horizontal="center" vertical="center" wrapText="1"/>
    </xf>
    <xf numFmtId="0" fontId="23" fillId="24" borderId="181" xfId="0" applyFont="1" applyFill="1" applyBorder="1" applyAlignment="1">
      <alignment horizontal="center" vertical="center" wrapText="1"/>
    </xf>
    <xf numFmtId="3" fontId="2" fillId="24" borderId="89" xfId="0" applyNumberFormat="1" applyFont="1" applyFill="1" applyBorder="1" applyAlignment="1">
      <alignment horizontal="center" vertical="center" wrapText="1"/>
    </xf>
    <xf numFmtId="3" fontId="2" fillId="24" borderId="182" xfId="0" applyNumberFormat="1" applyFont="1" applyFill="1" applyBorder="1" applyAlignment="1">
      <alignment horizontal="center" vertical="center" wrapText="1"/>
    </xf>
    <xf numFmtId="3" fontId="2" fillId="24" borderId="113" xfId="0" applyNumberFormat="1" applyFont="1" applyFill="1" applyBorder="1" applyAlignment="1">
      <alignment horizontal="center" vertical="center" wrapText="1"/>
    </xf>
    <xf numFmtId="3" fontId="2" fillId="24" borderId="183" xfId="0" applyNumberFormat="1" applyFont="1" applyFill="1" applyBorder="1" applyAlignment="1">
      <alignment horizontal="center" vertical="center" wrapText="1"/>
    </xf>
    <xf numFmtId="3" fontId="2" fillId="24" borderId="85" xfId="0" applyNumberFormat="1" applyFont="1" applyFill="1" applyBorder="1" applyAlignment="1">
      <alignment horizontal="center" vertical="center" wrapText="1"/>
    </xf>
    <xf numFmtId="3" fontId="2" fillId="24" borderId="184" xfId="0" applyNumberFormat="1" applyFont="1" applyFill="1" applyBorder="1" applyAlignment="1">
      <alignment horizontal="center" vertical="center" wrapText="1"/>
    </xf>
    <xf numFmtId="0" fontId="27" fillId="24" borderId="185" xfId="0" applyFont="1" applyFill="1" applyBorder="1" applyAlignment="1">
      <alignment horizontal="center" vertical="center" wrapText="1"/>
    </xf>
    <xf numFmtId="0" fontId="27" fillId="24" borderId="60" xfId="0" applyFont="1" applyFill="1" applyBorder="1" applyAlignment="1">
      <alignment horizontal="center" vertical="center" wrapText="1"/>
    </xf>
    <xf numFmtId="0" fontId="27" fillId="24" borderId="180" xfId="0" applyFont="1" applyFill="1" applyBorder="1" applyAlignment="1">
      <alignment horizontal="center" vertical="center" wrapText="1"/>
    </xf>
    <xf numFmtId="0" fontId="23" fillId="24" borderId="186" xfId="0" applyFont="1" applyFill="1" applyBorder="1" applyAlignment="1">
      <alignment horizontal="center" vertical="center" textRotation="90" wrapText="1"/>
    </xf>
    <xf numFmtId="0" fontId="23" fillId="24" borderId="182" xfId="0" applyFont="1" applyFill="1" applyBorder="1" applyAlignment="1">
      <alignment horizontal="center" vertical="center" textRotation="90" wrapText="1"/>
    </xf>
    <xf numFmtId="0" fontId="23" fillId="24" borderId="183" xfId="0" applyFont="1" applyFill="1" applyBorder="1" applyAlignment="1">
      <alignment horizontal="center" vertical="center" textRotation="90" wrapText="1"/>
    </xf>
    <xf numFmtId="3" fontId="2" fillId="24" borderId="101" xfId="0" applyNumberFormat="1" applyFont="1" applyFill="1" applyBorder="1" applyAlignment="1">
      <alignment horizontal="center" vertical="center" wrapText="1"/>
    </xf>
    <xf numFmtId="3" fontId="2" fillId="24" borderId="163" xfId="0" applyNumberFormat="1" applyFont="1" applyFill="1" applyBorder="1" applyAlignment="1">
      <alignment horizontal="center" vertical="center" wrapText="1"/>
    </xf>
    <xf numFmtId="3" fontId="2" fillId="24" borderId="83" xfId="0" applyNumberFormat="1" applyFont="1" applyFill="1" applyBorder="1" applyAlignment="1">
      <alignment horizontal="center" vertical="center" wrapText="1"/>
    </xf>
    <xf numFmtId="3" fontId="2" fillId="24" borderId="187" xfId="0" applyNumberFormat="1" applyFont="1" applyFill="1" applyBorder="1" applyAlignment="1">
      <alignment horizontal="center" vertical="center" wrapText="1"/>
    </xf>
    <xf numFmtId="3" fontId="2" fillId="24" borderId="87" xfId="0" applyNumberFormat="1" applyFont="1" applyFill="1" applyBorder="1" applyAlignment="1">
      <alignment horizontal="center" vertical="center" wrapText="1"/>
    </xf>
    <xf numFmtId="3" fontId="2" fillId="24" borderId="188" xfId="0" applyNumberFormat="1" applyFont="1" applyFill="1" applyBorder="1" applyAlignment="1">
      <alignment horizontal="center" vertical="center" wrapText="1"/>
    </xf>
    <xf numFmtId="3" fontId="2" fillId="24" borderId="81" xfId="0" applyNumberFormat="1" applyFont="1" applyFill="1" applyBorder="1" applyAlignment="1">
      <alignment horizontal="center" vertical="center" wrapText="1"/>
    </xf>
    <xf numFmtId="3" fontId="2" fillId="24" borderId="189" xfId="0" applyNumberFormat="1" applyFont="1" applyFill="1" applyBorder="1" applyAlignment="1">
      <alignment horizontal="center" vertical="center" wrapText="1"/>
    </xf>
    <xf numFmtId="3" fontId="2" fillId="24" borderId="91" xfId="0" applyNumberFormat="1" applyFont="1" applyFill="1" applyBorder="1" applyAlignment="1">
      <alignment horizontal="center" vertical="center" wrapText="1"/>
    </xf>
    <xf numFmtId="3" fontId="2" fillId="24" borderId="190" xfId="0" applyNumberFormat="1" applyFont="1" applyFill="1" applyBorder="1" applyAlignment="1">
      <alignment horizontal="center" vertical="center" wrapText="1"/>
    </xf>
    <xf numFmtId="3" fontId="2" fillId="24" borderId="124" xfId="0" applyNumberFormat="1" applyFont="1" applyFill="1" applyBorder="1" applyAlignment="1">
      <alignment horizontal="center" vertical="center" wrapText="1"/>
    </xf>
    <xf numFmtId="3" fontId="2" fillId="24" borderId="191" xfId="0" applyNumberFormat="1" applyFont="1" applyFill="1" applyBorder="1" applyAlignment="1">
      <alignment horizontal="center" vertical="center" wrapText="1"/>
    </xf>
    <xf numFmtId="3" fontId="2" fillId="24" borderId="97" xfId="0" applyNumberFormat="1" applyFont="1" applyFill="1" applyBorder="1" applyAlignment="1">
      <alignment horizontal="center" vertical="center" wrapText="1"/>
    </xf>
    <xf numFmtId="3" fontId="2" fillId="24" borderId="121" xfId="0" applyNumberFormat="1" applyFont="1" applyFill="1" applyBorder="1" applyAlignment="1">
      <alignment horizontal="center" vertical="center" wrapText="1"/>
    </xf>
    <xf numFmtId="3" fontId="2" fillId="24" borderId="109" xfId="0" applyNumberFormat="1" applyFont="1" applyFill="1" applyBorder="1" applyAlignment="1">
      <alignment horizontal="center" vertical="center" wrapText="1"/>
    </xf>
    <xf numFmtId="3" fontId="2" fillId="24" borderId="122" xfId="0" applyNumberFormat="1" applyFont="1" applyFill="1" applyBorder="1" applyAlignment="1">
      <alignment horizontal="center" vertical="center" wrapText="1"/>
    </xf>
    <xf numFmtId="0" fontId="27" fillId="24" borderId="100" xfId="0" applyFont="1" applyFill="1" applyBorder="1" applyAlignment="1">
      <alignment horizontal="center" vertical="center" wrapText="1"/>
    </xf>
    <xf numFmtId="0" fontId="27" fillId="24" borderId="101" xfId="0" applyFont="1" applyFill="1" applyBorder="1" applyAlignment="1">
      <alignment horizontal="center" vertical="center" wrapText="1"/>
    </xf>
    <xf numFmtId="0" fontId="33" fillId="24" borderId="60" xfId="0" applyFont="1" applyFill="1" applyBorder="1" applyAlignment="1">
      <alignment horizontal="center" vertical="center" wrapText="1"/>
    </xf>
    <xf numFmtId="0" fontId="33" fillId="24" borderId="96" xfId="0" applyFont="1" applyFill="1" applyBorder="1" applyAlignment="1">
      <alignment horizontal="center" vertical="center" wrapText="1"/>
    </xf>
    <xf numFmtId="3" fontId="2" fillId="24" borderId="77" xfId="0" applyNumberFormat="1" applyFont="1" applyFill="1" applyBorder="1" applyAlignment="1">
      <alignment horizontal="center" vertical="center" wrapText="1"/>
    </xf>
    <xf numFmtId="3" fontId="2" fillId="24" borderId="76" xfId="0" applyNumberFormat="1" applyFont="1" applyFill="1" applyBorder="1" applyAlignment="1">
      <alignment horizontal="center" vertical="center" wrapText="1"/>
    </xf>
    <xf numFmtId="3" fontId="2" fillId="24" borderId="43" xfId="0" applyNumberFormat="1" applyFont="1" applyFill="1" applyBorder="1" applyAlignment="1">
      <alignment horizontal="center" vertical="center" wrapText="1"/>
    </xf>
    <xf numFmtId="3" fontId="2" fillId="24" borderId="80" xfId="0" applyNumberFormat="1" applyFont="1" applyFill="1" applyBorder="1" applyAlignment="1">
      <alignment horizontal="center" vertical="center" wrapText="1"/>
    </xf>
    <xf numFmtId="0" fontId="27" fillId="24" borderId="99" xfId="0" applyFont="1" applyFill="1" applyBorder="1" applyAlignment="1">
      <alignment horizontal="left" vertical="center" wrapText="1"/>
    </xf>
    <xf numFmtId="0" fontId="2" fillId="24" borderId="12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99" xfId="0" applyFont="1" applyFill="1" applyBorder="1" applyAlignment="1">
      <alignment horizontal="center" vertical="center" wrapText="1"/>
    </xf>
    <xf numFmtId="0" fontId="27" fillId="24" borderId="192" xfId="0" applyFont="1" applyFill="1" applyBorder="1" applyAlignment="1">
      <alignment horizontal="left" vertical="center" wrapText="1"/>
    </xf>
    <xf numFmtId="0" fontId="27" fillId="24" borderId="193" xfId="0" applyFont="1" applyFill="1" applyBorder="1" applyAlignment="1">
      <alignment horizontal="left" vertical="center" wrapText="1"/>
    </xf>
    <xf numFmtId="0" fontId="27" fillId="24" borderId="103" xfId="0" applyFont="1" applyFill="1" applyBorder="1" applyAlignment="1">
      <alignment vertical="center" wrapText="1"/>
    </xf>
    <xf numFmtId="0" fontId="27" fillId="24" borderId="104" xfId="0" applyFont="1" applyFill="1" applyBorder="1" applyAlignment="1">
      <alignment vertical="center" wrapText="1"/>
    </xf>
    <xf numFmtId="0" fontId="27" fillId="24" borderId="174" xfId="0" applyFont="1" applyFill="1" applyBorder="1" applyAlignment="1">
      <alignment horizontal="left" vertical="center" wrapText="1"/>
    </xf>
    <xf numFmtId="0" fontId="27" fillId="24" borderId="95" xfId="0" applyFont="1" applyFill="1" applyBorder="1" applyAlignment="1">
      <alignment horizontal="left" vertical="center" wrapText="1"/>
    </xf>
    <xf numFmtId="0" fontId="27" fillId="24" borderId="171" xfId="0" applyFont="1" applyFill="1" applyBorder="1" applyAlignment="1">
      <alignment horizontal="left" vertical="center" wrapText="1"/>
    </xf>
    <xf numFmtId="0" fontId="27" fillId="24" borderId="79" xfId="0" applyFont="1" applyFill="1" applyBorder="1" applyAlignment="1">
      <alignment horizontal="left" vertical="center" wrapText="1"/>
    </xf>
    <xf numFmtId="0" fontId="27" fillId="24" borderId="118" xfId="0" applyFont="1" applyFill="1" applyBorder="1" applyAlignment="1">
      <alignment horizontal="left" vertical="center" wrapText="1"/>
    </xf>
    <xf numFmtId="0" fontId="27" fillId="24" borderId="119" xfId="0" applyFont="1" applyFill="1" applyBorder="1" applyAlignment="1">
      <alignment horizontal="left" vertical="center" wrapText="1"/>
    </xf>
    <xf numFmtId="0" fontId="2" fillId="24" borderId="75" xfId="0" applyFont="1" applyFill="1" applyBorder="1" applyAlignment="1">
      <alignment horizontal="center" vertical="center" wrapText="1"/>
    </xf>
    <xf numFmtId="0" fontId="2" fillId="24" borderId="105" xfId="0" applyFont="1" applyFill="1" applyBorder="1" applyAlignment="1">
      <alignment vertical="center" wrapText="1"/>
    </xf>
    <xf numFmtId="0" fontId="27" fillId="24" borderId="114" xfId="0" applyFont="1" applyFill="1" applyBorder="1" applyAlignment="1">
      <alignment horizontal="left" vertical="center" wrapText="1"/>
    </xf>
    <xf numFmtId="0" fontId="27" fillId="24" borderId="116" xfId="0" applyFont="1" applyFill="1" applyBorder="1" applyAlignment="1">
      <alignment horizontal="left" vertical="center" wrapText="1"/>
    </xf>
    <xf numFmtId="0" fontId="2" fillId="24" borderId="116" xfId="0" applyFont="1" applyFill="1" applyBorder="1" applyAlignment="1">
      <alignment horizontal="center" vertical="center" wrapText="1"/>
    </xf>
    <xf numFmtId="0" fontId="2" fillId="24" borderId="116" xfId="0" applyFont="1" applyFill="1" applyBorder="1" applyAlignment="1">
      <alignment vertical="center" wrapText="1"/>
    </xf>
    <xf numFmtId="0" fontId="27" fillId="24" borderId="194" xfId="0" applyFont="1" applyFill="1" applyBorder="1" applyAlignment="1">
      <alignment horizontal="left" vertical="center" wrapText="1"/>
    </xf>
    <xf numFmtId="0" fontId="27" fillId="24" borderId="115" xfId="0" applyFont="1" applyFill="1" applyBorder="1" applyAlignment="1">
      <alignment horizontal="left" vertical="center" wrapText="1"/>
    </xf>
    <xf numFmtId="0" fontId="27" fillId="24" borderId="73" xfId="0" applyFont="1" applyFill="1" applyBorder="1" applyAlignment="1">
      <alignment horizontal="left" vertical="center" wrapText="1"/>
    </xf>
    <xf numFmtId="0" fontId="27" fillId="24" borderId="195" xfId="0" applyFont="1" applyFill="1" applyBorder="1" applyAlignment="1">
      <alignment horizontal="left" vertical="center" wrapText="1"/>
    </xf>
    <xf numFmtId="0" fontId="27" fillId="24" borderId="105" xfId="0" applyFont="1" applyFill="1" applyBorder="1" applyAlignment="1">
      <alignment horizontal="left" vertical="center" wrapText="1"/>
    </xf>
    <xf numFmtId="0" fontId="2" fillId="24" borderId="115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105" xfId="0" applyFont="1" applyFill="1" applyBorder="1" applyAlignment="1">
      <alignment horizontal="center" vertical="center" wrapText="1"/>
    </xf>
    <xf numFmtId="49" fontId="2" fillId="24" borderId="115" xfId="0" applyNumberFormat="1" applyFont="1" applyFill="1" applyBorder="1" applyAlignment="1">
      <alignment vertical="center" wrapText="1"/>
    </xf>
    <xf numFmtId="49" fontId="2" fillId="24" borderId="105" xfId="0" applyNumberFormat="1" applyFont="1" applyFill="1" applyBorder="1" applyAlignment="1">
      <alignment vertical="center" wrapText="1"/>
    </xf>
    <xf numFmtId="49" fontId="2" fillId="24" borderId="110" xfId="0" applyNumberFormat="1" applyFont="1" applyFill="1" applyBorder="1" applyAlignment="1">
      <alignment vertical="center" wrapText="1"/>
    </xf>
    <xf numFmtId="0" fontId="27" fillId="24" borderId="79" xfId="0" applyFont="1" applyFill="1" applyBorder="1" applyAlignment="1">
      <alignment vertical="center" wrapText="1"/>
    </xf>
    <xf numFmtId="0" fontId="27" fillId="24" borderId="119" xfId="0" applyFont="1" applyFill="1" applyBorder="1" applyAlignment="1">
      <alignment vertical="center" wrapText="1"/>
    </xf>
    <xf numFmtId="0" fontId="2" fillId="24" borderId="106" xfId="0" applyFont="1" applyFill="1" applyBorder="1" applyAlignment="1">
      <alignment vertical="center" wrapText="1"/>
    </xf>
    <xf numFmtId="0" fontId="27" fillId="24" borderId="95" xfId="0" applyFont="1" applyFill="1" applyBorder="1" applyAlignment="1">
      <alignment vertical="center" wrapText="1"/>
    </xf>
    <xf numFmtId="0" fontId="2" fillId="24" borderId="73" xfId="0" applyFont="1" applyFill="1" applyBorder="1" applyAlignment="1">
      <alignment vertical="center" wrapText="1"/>
    </xf>
    <xf numFmtId="0" fontId="27" fillId="24" borderId="170" xfId="0" applyFont="1" applyFill="1" applyBorder="1" applyAlignment="1">
      <alignment horizontal="left" vertical="center" wrapText="1"/>
    </xf>
    <xf numFmtId="0" fontId="27" fillId="24" borderId="175" xfId="0" applyFont="1" applyFill="1" applyBorder="1" applyAlignment="1">
      <alignment horizontal="left" vertical="center" wrapText="1"/>
    </xf>
    <xf numFmtId="49" fontId="23" fillId="24" borderId="115" xfId="0" applyNumberFormat="1" applyFont="1" applyFill="1" applyBorder="1" applyAlignment="1">
      <alignment vertical="center" wrapText="1"/>
    </xf>
    <xf numFmtId="49" fontId="23" fillId="24" borderId="0" xfId="0" applyNumberFormat="1" applyFont="1" applyFill="1" applyBorder="1" applyAlignment="1">
      <alignment vertical="center" wrapText="1"/>
    </xf>
    <xf numFmtId="0" fontId="27" fillId="24" borderId="75" xfId="0" applyFont="1" applyFill="1" applyBorder="1" applyAlignment="1">
      <alignment vertical="center" wrapText="1"/>
    </xf>
    <xf numFmtId="0" fontId="27" fillId="24" borderId="126" xfId="0" applyFont="1" applyFill="1" applyBorder="1" applyAlignment="1">
      <alignment horizontal="left" vertical="center" wrapText="1"/>
    </xf>
    <xf numFmtId="0" fontId="27" fillId="24" borderId="144" xfId="0" applyFont="1" applyFill="1" applyBorder="1" applyAlignment="1">
      <alignment vertical="center" wrapText="1"/>
    </xf>
    <xf numFmtId="0" fontId="27" fillId="24" borderId="0" xfId="0" applyFont="1" applyFill="1" applyBorder="1" applyAlignment="1">
      <alignment vertical="center" wrapText="1"/>
    </xf>
    <xf numFmtId="0" fontId="2" fillId="24" borderId="144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/>
    </xf>
    <xf numFmtId="0" fontId="2" fillId="24" borderId="95" xfId="0" applyFont="1" applyFill="1" applyBorder="1" applyAlignment="1">
      <alignment horizontal="center" vertical="center" wrapText="1"/>
    </xf>
    <xf numFmtId="0" fontId="2" fillId="24" borderId="119" xfId="0" applyFont="1" applyFill="1" applyBorder="1" applyAlignment="1">
      <alignment horizontal="center" vertical="center" wrapText="1"/>
    </xf>
    <xf numFmtId="49" fontId="2" fillId="24" borderId="106" xfId="0" applyNumberFormat="1" applyFont="1" applyFill="1" applyBorder="1" applyAlignment="1">
      <alignment vertical="center" wrapText="1"/>
    </xf>
    <xf numFmtId="0" fontId="23" fillId="24" borderId="133" xfId="0" applyFont="1" applyFill="1" applyBorder="1" applyAlignment="1">
      <alignment horizontal="center" vertical="center" textRotation="90" wrapText="1"/>
    </xf>
    <xf numFmtId="0" fontId="23" fillId="24" borderId="120" xfId="0" applyFont="1" applyFill="1" applyBorder="1" applyAlignment="1">
      <alignment horizontal="center" vertical="center" textRotation="90" wrapText="1"/>
    </xf>
    <xf numFmtId="49" fontId="2" fillId="24" borderId="144" xfId="0" applyNumberFormat="1" applyFont="1" applyFill="1" applyBorder="1" applyAlignment="1">
      <alignment vertical="center" wrapText="1"/>
    </xf>
    <xf numFmtId="49" fontId="2" fillId="24" borderId="99" xfId="0" applyNumberFormat="1" applyFont="1" applyFill="1" applyBorder="1" applyAlignment="1">
      <alignment vertical="center" wrapText="1"/>
    </xf>
    <xf numFmtId="0" fontId="2" fillId="24" borderId="103" xfId="0" applyFont="1" applyFill="1" applyBorder="1" applyAlignment="1">
      <alignment horizontal="center" vertical="center" wrapText="1"/>
    </xf>
    <xf numFmtId="0" fontId="2" fillId="24" borderId="106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7" fillId="24" borderId="75" xfId="0" applyFont="1" applyFill="1" applyBorder="1" applyAlignment="1">
      <alignment horizontal="left" vertical="center" wrapText="1"/>
    </xf>
    <xf numFmtId="0" fontId="2" fillId="24" borderId="79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wrapText="1"/>
    </xf>
    <xf numFmtId="0" fontId="2" fillId="24" borderId="99" xfId="0" applyFont="1" applyFill="1" applyBorder="1" applyAlignment="1">
      <alignment horizontal="center" vertical="top" wrapText="1"/>
    </xf>
    <xf numFmtId="49" fontId="2" fillId="24" borderId="99" xfId="0" applyNumberFormat="1" applyFont="1" applyFill="1" applyBorder="1" applyAlignment="1">
      <alignment vertical="top" wrapText="1"/>
    </xf>
    <xf numFmtId="0" fontId="2" fillId="24" borderId="126" xfId="0" applyFont="1" applyFill="1" applyBorder="1" applyAlignment="1">
      <alignment vertical="center" wrapText="1"/>
    </xf>
    <xf numFmtId="49" fontId="2" fillId="24" borderId="116" xfId="0" applyNumberFormat="1" applyFont="1" applyFill="1" applyBorder="1" applyAlignment="1">
      <alignment vertical="center" wrapText="1"/>
    </xf>
    <xf numFmtId="0" fontId="2" fillId="24" borderId="119" xfId="0" applyFont="1" applyFill="1" applyBorder="1" applyAlignment="1">
      <alignment vertical="center" wrapText="1"/>
    </xf>
    <xf numFmtId="0" fontId="2" fillId="24" borderId="99" xfId="0" applyFont="1" applyFill="1" applyBorder="1" applyAlignment="1">
      <alignment vertical="center" wrapText="1"/>
    </xf>
    <xf numFmtId="3" fontId="2" fillId="24" borderId="92" xfId="0" applyNumberFormat="1" applyFont="1" applyFill="1" applyBorder="1" applyAlignment="1">
      <alignment horizontal="center" vertical="center" wrapText="1"/>
    </xf>
    <xf numFmtId="0" fontId="2" fillId="24" borderId="99" xfId="0" applyFont="1" applyFill="1" applyBorder="1" applyAlignment="1">
      <alignment vertical="top" wrapText="1"/>
    </xf>
    <xf numFmtId="0" fontId="26" fillId="24" borderId="133" xfId="0" applyFont="1" applyFill="1" applyBorder="1" applyAlignment="1">
      <alignment horizontal="left" vertical="center" wrapText="1"/>
    </xf>
    <xf numFmtId="0" fontId="26" fillId="24" borderId="120" xfId="0" applyFont="1" applyFill="1" applyBorder="1" applyAlignment="1">
      <alignment horizontal="left" vertical="center" wrapText="1"/>
    </xf>
    <xf numFmtId="0" fontId="2" fillId="24" borderId="110" xfId="0" applyFont="1" applyFill="1" applyBorder="1" applyAlignment="1">
      <alignment horizontal="center" vertical="center" wrapText="1"/>
    </xf>
    <xf numFmtId="0" fontId="2" fillId="24" borderId="104" xfId="0" applyFont="1" applyFill="1" applyBorder="1" applyAlignment="1">
      <alignment horizontal="center" vertical="center" wrapText="1"/>
    </xf>
    <xf numFmtId="0" fontId="27" fillId="24" borderId="99" xfId="0" applyFont="1" applyFill="1" applyBorder="1" applyAlignment="1">
      <alignment vertical="center" wrapText="1"/>
    </xf>
    <xf numFmtId="3" fontId="2" fillId="24" borderId="173" xfId="0" applyNumberFormat="1" applyFont="1" applyFill="1" applyBorder="1" applyAlignment="1">
      <alignment horizontal="center" vertical="center" wrapText="1"/>
    </xf>
    <xf numFmtId="3" fontId="2" fillId="24" borderId="196" xfId="0" applyNumberFormat="1" applyFont="1" applyFill="1" applyBorder="1" applyAlignment="1">
      <alignment horizontal="center" vertical="center" wrapText="1"/>
    </xf>
    <xf numFmtId="3" fontId="2" fillId="24" borderId="117" xfId="0" applyNumberFormat="1" applyFont="1" applyFill="1" applyBorder="1" applyAlignment="1">
      <alignment horizontal="center" vertical="center" wrapText="1"/>
    </xf>
    <xf numFmtId="3" fontId="2" fillId="24" borderId="186" xfId="0" applyNumberFormat="1" applyFont="1" applyFill="1" applyBorder="1" applyAlignment="1">
      <alignment horizontal="center" vertical="center" wrapText="1"/>
    </xf>
    <xf numFmtId="0" fontId="26" fillId="24" borderId="169" xfId="0" applyFont="1" applyFill="1" applyBorder="1" applyAlignment="1">
      <alignment horizontal="left" wrapText="1"/>
    </xf>
    <xf numFmtId="0" fontId="26" fillId="24" borderId="133" xfId="0" applyFont="1" applyFill="1" applyBorder="1" applyAlignment="1">
      <alignment horizontal="left" wrapText="1"/>
    </xf>
    <xf numFmtId="0" fontId="26" fillId="24" borderId="126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30" fillId="24" borderId="119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398"/>
  <sheetViews>
    <sheetView view="pageBreakPreview" zoomScaleSheetLayoutView="100" workbookViewId="0" topLeftCell="A373">
      <selection activeCell="T400" sqref="T400"/>
    </sheetView>
  </sheetViews>
  <sheetFormatPr defaultColWidth="9.140625" defaultRowHeight="12.75"/>
  <cols>
    <col min="1" max="1" width="3.7109375" style="29" customWidth="1"/>
    <col min="2" max="2" width="16.7109375" style="7" customWidth="1"/>
    <col min="3" max="3" width="8.421875" style="7" customWidth="1"/>
    <col min="4" max="4" width="8.8515625" style="7" customWidth="1"/>
    <col min="5" max="5" width="9.28125" style="4" customWidth="1"/>
    <col min="6" max="6" width="7.28125" style="4" customWidth="1"/>
    <col min="7" max="7" width="6.140625" style="7" customWidth="1"/>
    <col min="8" max="8" width="7.28125" style="7" customWidth="1"/>
    <col min="9" max="9" width="4.421875" style="7" customWidth="1"/>
    <col min="10" max="10" width="2.140625" style="7" customWidth="1"/>
    <col min="11" max="11" width="3.28125" style="7" customWidth="1"/>
    <col min="12" max="12" width="4.28125" style="7" customWidth="1"/>
    <col min="13" max="13" width="4.7109375" style="7" customWidth="1"/>
    <col min="14" max="14" width="3.8515625" style="7" customWidth="1"/>
    <col min="15" max="16384" width="8.8515625" style="7" customWidth="1"/>
  </cols>
  <sheetData>
    <row r="1" spans="1:15" ht="30.75" customHeight="1">
      <c r="A1" s="450" t="s">
        <v>496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ht="12.75">
      <c r="A2" s="60">
        <v>1</v>
      </c>
      <c r="B2" s="488" t="s">
        <v>498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3" spans="1:15" s="89" customFormat="1" ht="9.75" customHeight="1">
      <c r="A3" s="181" t="s">
        <v>149</v>
      </c>
      <c r="B3" s="441" t="s">
        <v>499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s="89" customFormat="1" ht="9.75" customHeight="1">
      <c r="A4" s="181"/>
      <c r="B4" s="157" t="s">
        <v>421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s="89" customFormat="1" ht="9.75" customHeight="1">
      <c r="A5" s="88"/>
      <c r="B5" s="441" t="s">
        <v>418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</row>
    <row r="6" spans="1:15" s="89" customFormat="1" ht="9.75" customHeight="1">
      <c r="A6" s="88"/>
      <c r="B6" s="441" t="s">
        <v>419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</row>
    <row r="7" spans="1:15" s="89" customFormat="1" ht="9.75" customHeight="1">
      <c r="A7" s="88"/>
      <c r="B7" s="441" t="s">
        <v>420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</row>
    <row r="8" spans="1:15" s="89" customFormat="1" ht="9.75" customHeight="1">
      <c r="A8" s="88"/>
      <c r="B8" s="441" t="s">
        <v>493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</row>
    <row r="9" spans="1:15" s="89" customFormat="1" ht="9.75" customHeight="1">
      <c r="A9" s="88"/>
      <c r="B9" s="157" t="s">
        <v>500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</row>
    <row r="10" spans="1:15" ht="25.5" customHeight="1">
      <c r="A10" s="364">
        <v>2</v>
      </c>
      <c r="B10" s="670" t="s">
        <v>363</v>
      </c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</row>
    <row r="11" spans="1:15" s="89" customFormat="1" ht="9.75" customHeight="1">
      <c r="A11" s="182" t="s">
        <v>149</v>
      </c>
      <c r="B11" s="344" t="s">
        <v>405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</row>
    <row r="12" spans="1:15" s="89" customFormat="1" ht="9.75" customHeight="1">
      <c r="A12" s="182"/>
      <c r="B12" s="344" t="s">
        <v>406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</row>
    <row r="13" spans="1:15" ht="13.5" thickBot="1">
      <c r="A13" s="61">
        <v>3</v>
      </c>
      <c r="B13" s="451" t="s">
        <v>95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</row>
    <row r="14" spans="1:15" ht="9.75" customHeight="1">
      <c r="A14" s="20"/>
      <c r="B14" s="666" t="s">
        <v>45</v>
      </c>
      <c r="C14" s="368" t="s">
        <v>357</v>
      </c>
      <c r="D14" s="369"/>
      <c r="E14" s="665" t="s">
        <v>64</v>
      </c>
      <c r="F14" s="339" t="s">
        <v>318</v>
      </c>
      <c r="G14" s="339"/>
      <c r="H14" s="339"/>
      <c r="I14" s="339"/>
      <c r="J14" s="339"/>
      <c r="K14" s="339"/>
      <c r="L14" s="339"/>
      <c r="M14" s="339"/>
      <c r="N14" s="339"/>
      <c r="O14" s="340"/>
    </row>
    <row r="15" spans="1:15" ht="9.75" customHeight="1" thickBot="1">
      <c r="A15" s="20"/>
      <c r="B15" s="667"/>
      <c r="C15" s="41" t="s">
        <v>42</v>
      </c>
      <c r="D15" s="15" t="s">
        <v>43</v>
      </c>
      <c r="E15" s="380"/>
      <c r="F15" s="668"/>
      <c r="G15" s="668"/>
      <c r="H15" s="668"/>
      <c r="I15" s="668"/>
      <c r="J15" s="668"/>
      <c r="K15" s="668"/>
      <c r="L15" s="668"/>
      <c r="M15" s="668"/>
      <c r="N15" s="668"/>
      <c r="O15" s="669"/>
    </row>
    <row r="16" spans="1:15" ht="9.75" customHeight="1" thickBot="1">
      <c r="A16" s="20"/>
      <c r="B16" s="371" t="s">
        <v>40</v>
      </c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3"/>
    </row>
    <row r="17" spans="1:15" ht="9.75" customHeight="1">
      <c r="A17" s="20"/>
      <c r="B17" s="72" t="s">
        <v>65</v>
      </c>
      <c r="C17" s="42">
        <v>400</v>
      </c>
      <c r="D17" s="44">
        <v>1100</v>
      </c>
      <c r="E17" s="73" t="s">
        <v>111</v>
      </c>
      <c r="F17" s="674">
        <v>0.3</v>
      </c>
      <c r="G17" s="674"/>
      <c r="H17" s="674"/>
      <c r="I17" s="674"/>
      <c r="J17" s="674"/>
      <c r="K17" s="674"/>
      <c r="L17" s="674"/>
      <c r="M17" s="674"/>
      <c r="N17" s="674"/>
      <c r="O17" s="675"/>
    </row>
    <row r="18" spans="1:15" ht="9.75" customHeight="1">
      <c r="A18" s="20"/>
      <c r="B18" s="391" t="s">
        <v>66</v>
      </c>
      <c r="C18" s="91">
        <v>1200</v>
      </c>
      <c r="D18" s="48">
        <v>2100</v>
      </c>
      <c r="E18" s="83" t="s">
        <v>111</v>
      </c>
      <c r="F18" s="662">
        <v>0.3</v>
      </c>
      <c r="G18" s="662"/>
      <c r="H18" s="662"/>
      <c r="I18" s="662"/>
      <c r="J18" s="662"/>
      <c r="K18" s="662"/>
      <c r="L18" s="662"/>
      <c r="M18" s="662"/>
      <c r="N18" s="662"/>
      <c r="O18" s="663"/>
    </row>
    <row r="19" spans="1:15" ht="9.75" customHeight="1">
      <c r="A19" s="20"/>
      <c r="B19" s="392"/>
      <c r="C19" s="569" t="s">
        <v>450</v>
      </c>
      <c r="D19" s="570"/>
      <c r="E19" s="62" t="s">
        <v>53</v>
      </c>
      <c r="F19" s="571" t="s">
        <v>53</v>
      </c>
      <c r="G19" s="571"/>
      <c r="H19" s="571"/>
      <c r="I19" s="571"/>
      <c r="J19" s="571"/>
      <c r="K19" s="571"/>
      <c r="L19" s="571"/>
      <c r="M19" s="571"/>
      <c r="N19" s="571"/>
      <c r="O19" s="572"/>
    </row>
    <row r="20" spans="1:15" ht="9.75" customHeight="1">
      <c r="A20" s="20"/>
      <c r="B20" s="392"/>
      <c r="C20" s="94">
        <v>2100</v>
      </c>
      <c r="D20" s="111">
        <v>2300</v>
      </c>
      <c r="E20" s="62" t="s">
        <v>111</v>
      </c>
      <c r="F20" s="571">
        <v>0.15</v>
      </c>
      <c r="G20" s="571"/>
      <c r="H20" s="571"/>
      <c r="I20" s="571"/>
      <c r="J20" s="571"/>
      <c r="K20" s="571"/>
      <c r="L20" s="571"/>
      <c r="M20" s="571"/>
      <c r="N20" s="571"/>
      <c r="O20" s="572"/>
    </row>
    <row r="21" spans="1:15" ht="9.75" customHeight="1">
      <c r="A21" s="20"/>
      <c r="B21" s="392"/>
      <c r="C21" s="94">
        <v>2300</v>
      </c>
      <c r="D21" s="111">
        <v>2500</v>
      </c>
      <c r="E21" s="62" t="s">
        <v>111</v>
      </c>
      <c r="F21" s="571">
        <v>0.3</v>
      </c>
      <c r="G21" s="571"/>
      <c r="H21" s="571"/>
      <c r="I21" s="571"/>
      <c r="J21" s="571"/>
      <c r="K21" s="571"/>
      <c r="L21" s="571"/>
      <c r="M21" s="571"/>
      <c r="N21" s="571"/>
      <c r="O21" s="572"/>
    </row>
    <row r="22" spans="1:15" ht="9.75" customHeight="1">
      <c r="A22" s="3"/>
      <c r="B22" s="453"/>
      <c r="C22" s="46">
        <v>2500</v>
      </c>
      <c r="D22" s="50">
        <v>2900</v>
      </c>
      <c r="E22" s="123" t="s">
        <v>111</v>
      </c>
      <c r="F22" s="573">
        <v>0.5</v>
      </c>
      <c r="G22" s="573"/>
      <c r="H22" s="573"/>
      <c r="I22" s="573"/>
      <c r="J22" s="573"/>
      <c r="K22" s="573"/>
      <c r="L22" s="573"/>
      <c r="M22" s="573"/>
      <c r="N22" s="573"/>
      <c r="O22" s="574"/>
    </row>
    <row r="23" spans="1:15" s="40" customFormat="1" ht="9.75" customHeight="1" thickBot="1">
      <c r="A23" s="3"/>
      <c r="B23" s="651" t="s">
        <v>355</v>
      </c>
      <c r="C23" s="652"/>
      <c r="D23" s="652"/>
      <c r="E23" s="653"/>
      <c r="F23" s="654" t="s">
        <v>356</v>
      </c>
      <c r="G23" s="654"/>
      <c r="H23" s="654"/>
      <c r="I23" s="654"/>
      <c r="J23" s="654"/>
      <c r="K23" s="654"/>
      <c r="L23" s="654"/>
      <c r="M23" s="654"/>
      <c r="N23" s="654"/>
      <c r="O23" s="655"/>
    </row>
    <row r="24" spans="1:15" s="183" customFormat="1" ht="9.75" customHeight="1" thickBot="1">
      <c r="A24" s="88" t="s">
        <v>86</v>
      </c>
      <c r="B24" s="659" t="s">
        <v>306</v>
      </c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</row>
    <row r="25" spans="1:15" s="31" customFormat="1" ht="9.75" customHeight="1" thickBot="1">
      <c r="A25" s="3"/>
      <c r="B25" s="660" t="s">
        <v>282</v>
      </c>
      <c r="C25" s="661"/>
      <c r="D25" s="677" t="s">
        <v>307</v>
      </c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679"/>
    </row>
    <row r="26" spans="1:15" s="31" customFormat="1" ht="9.75" customHeight="1">
      <c r="A26" s="3"/>
      <c r="B26" s="74" t="s">
        <v>109</v>
      </c>
      <c r="C26" s="75" t="s">
        <v>299</v>
      </c>
      <c r="D26" s="707" t="s">
        <v>313</v>
      </c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9"/>
    </row>
    <row r="27" spans="1:15" s="31" customFormat="1" ht="9.75" customHeight="1">
      <c r="A27" s="3"/>
      <c r="B27" s="63" t="s">
        <v>35</v>
      </c>
      <c r="C27" s="64" t="s">
        <v>299</v>
      </c>
      <c r="D27" s="710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2"/>
    </row>
    <row r="28" spans="1:15" s="31" customFormat="1" ht="9.75" customHeight="1">
      <c r="A28" s="3"/>
      <c r="B28" s="63" t="s">
        <v>2</v>
      </c>
      <c r="C28" s="64">
        <v>1.2</v>
      </c>
      <c r="D28" s="710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2"/>
    </row>
    <row r="29" spans="1:15" s="31" customFormat="1" ht="9.75" customHeight="1">
      <c r="A29" s="3"/>
      <c r="B29" s="63" t="s">
        <v>110</v>
      </c>
      <c r="C29" s="64">
        <v>1.2</v>
      </c>
      <c r="D29" s="710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2"/>
    </row>
    <row r="30" spans="1:15" s="31" customFormat="1" ht="9.75" customHeight="1">
      <c r="A30" s="3"/>
      <c r="B30" s="63" t="s">
        <v>108</v>
      </c>
      <c r="C30" s="64">
        <v>1</v>
      </c>
      <c r="D30" s="710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2"/>
    </row>
    <row r="31" spans="1:15" s="31" customFormat="1" ht="9.75" customHeight="1">
      <c r="A31" s="3"/>
      <c r="B31" s="63" t="s">
        <v>114</v>
      </c>
      <c r="C31" s="64">
        <v>1</v>
      </c>
      <c r="D31" s="710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2"/>
    </row>
    <row r="32" spans="1:15" s="31" customFormat="1" ht="9.75" customHeight="1">
      <c r="A32" s="3"/>
      <c r="B32" s="63" t="s">
        <v>298</v>
      </c>
      <c r="C32" s="64">
        <v>1</v>
      </c>
      <c r="D32" s="710"/>
      <c r="E32" s="711"/>
      <c r="F32" s="711"/>
      <c r="G32" s="711"/>
      <c r="H32" s="711"/>
      <c r="I32" s="711"/>
      <c r="J32" s="711"/>
      <c r="K32" s="711"/>
      <c r="L32" s="711"/>
      <c r="M32" s="711"/>
      <c r="N32" s="711"/>
      <c r="O32" s="712"/>
    </row>
    <row r="33" spans="1:15" s="31" customFormat="1" ht="9.75" customHeight="1">
      <c r="A33" s="20"/>
      <c r="B33" s="63" t="s">
        <v>105</v>
      </c>
      <c r="C33" s="64">
        <v>1</v>
      </c>
      <c r="D33" s="710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2"/>
    </row>
    <row r="34" spans="1:15" s="31" customFormat="1" ht="9.75" customHeight="1">
      <c r="A34" s="20"/>
      <c r="B34" s="63" t="s">
        <v>104</v>
      </c>
      <c r="C34" s="64">
        <v>1</v>
      </c>
      <c r="D34" s="710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2"/>
    </row>
    <row r="35" spans="1:15" s="31" customFormat="1" ht="9.75" customHeight="1">
      <c r="A35" s="20"/>
      <c r="B35" s="63" t="s">
        <v>104</v>
      </c>
      <c r="C35" s="64" t="s">
        <v>300</v>
      </c>
      <c r="D35" s="710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2"/>
    </row>
    <row r="36" spans="1:15" s="31" customFormat="1" ht="9.75" customHeight="1">
      <c r="A36" s="20"/>
      <c r="B36" s="63" t="s">
        <v>104</v>
      </c>
      <c r="C36" s="64">
        <v>8</v>
      </c>
      <c r="D36" s="710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2"/>
    </row>
    <row r="37" spans="1:15" s="31" customFormat="1" ht="9.75" customHeight="1">
      <c r="A37" s="20"/>
      <c r="B37" s="63" t="s">
        <v>174</v>
      </c>
      <c r="C37" s="64">
        <v>1.2</v>
      </c>
      <c r="D37" s="710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2"/>
    </row>
    <row r="38" spans="1:15" s="31" customFormat="1" ht="9.75" customHeight="1">
      <c r="A38" s="20"/>
      <c r="B38" s="63" t="s">
        <v>161</v>
      </c>
      <c r="C38" s="64">
        <v>1.2</v>
      </c>
      <c r="D38" s="710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2"/>
    </row>
    <row r="39" spans="1:15" s="31" customFormat="1" ht="9.75" customHeight="1" thickBot="1">
      <c r="A39" s="20"/>
      <c r="B39" s="65" t="s">
        <v>472</v>
      </c>
      <c r="C39" s="76">
        <v>1</v>
      </c>
      <c r="D39" s="713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5"/>
    </row>
    <row r="40" spans="1:15" s="31" customFormat="1" ht="9.75" customHeight="1">
      <c r="A40" s="20"/>
      <c r="B40" s="74" t="s">
        <v>109</v>
      </c>
      <c r="C40" s="75">
        <v>3</v>
      </c>
      <c r="D40" s="707" t="s">
        <v>303</v>
      </c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09"/>
    </row>
    <row r="41" spans="1:15" s="31" customFormat="1" ht="9.75" customHeight="1">
      <c r="A41" s="20"/>
      <c r="B41" s="63" t="s">
        <v>35</v>
      </c>
      <c r="C41" s="64">
        <v>3</v>
      </c>
      <c r="D41" s="710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2"/>
    </row>
    <row r="42" spans="1:15" s="31" customFormat="1" ht="9.75" customHeight="1">
      <c r="A42" s="20"/>
      <c r="B42" s="63" t="s">
        <v>2</v>
      </c>
      <c r="C42" s="64">
        <v>3</v>
      </c>
      <c r="D42" s="710"/>
      <c r="E42" s="711"/>
      <c r="F42" s="711"/>
      <c r="G42" s="711"/>
      <c r="H42" s="711"/>
      <c r="I42" s="711"/>
      <c r="J42" s="711"/>
      <c r="K42" s="711"/>
      <c r="L42" s="711"/>
      <c r="M42" s="711"/>
      <c r="N42" s="711"/>
      <c r="O42" s="712"/>
    </row>
    <row r="43" spans="1:15" s="31" customFormat="1" ht="9.75" customHeight="1">
      <c r="A43" s="20"/>
      <c r="B43" s="63" t="s">
        <v>110</v>
      </c>
      <c r="C43" s="64">
        <v>3</v>
      </c>
      <c r="D43" s="710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2"/>
    </row>
    <row r="44" spans="1:15" s="31" customFormat="1" ht="9.75" customHeight="1">
      <c r="A44" s="20"/>
      <c r="B44" s="63" t="s">
        <v>108</v>
      </c>
      <c r="C44" s="64">
        <v>3</v>
      </c>
      <c r="D44" s="710"/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2"/>
    </row>
    <row r="45" spans="1:15" s="31" customFormat="1" ht="9.75" customHeight="1">
      <c r="A45" s="20"/>
      <c r="B45" s="63" t="s">
        <v>114</v>
      </c>
      <c r="C45" s="64">
        <v>3</v>
      </c>
      <c r="D45" s="710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2"/>
    </row>
    <row r="46" spans="1:15" s="31" customFormat="1" ht="9.75" customHeight="1">
      <c r="A46" s="20"/>
      <c r="B46" s="63" t="s">
        <v>104</v>
      </c>
      <c r="C46" s="64" t="s">
        <v>301</v>
      </c>
      <c r="D46" s="710"/>
      <c r="E46" s="711"/>
      <c r="F46" s="711"/>
      <c r="G46" s="711"/>
      <c r="H46" s="711"/>
      <c r="I46" s="711"/>
      <c r="J46" s="711"/>
      <c r="K46" s="711"/>
      <c r="L46" s="711"/>
      <c r="M46" s="711"/>
      <c r="N46" s="711"/>
      <c r="O46" s="712"/>
    </row>
    <row r="47" spans="1:15" s="31" customFormat="1" ht="9.75" customHeight="1" thickBot="1">
      <c r="A47" s="20"/>
      <c r="B47" s="65" t="s">
        <v>472</v>
      </c>
      <c r="C47" s="76">
        <v>3</v>
      </c>
      <c r="D47" s="713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5"/>
    </row>
    <row r="48" spans="1:15" s="31" customFormat="1" ht="9.75" customHeight="1">
      <c r="A48" s="20"/>
      <c r="B48" s="74" t="s">
        <v>108</v>
      </c>
      <c r="C48" s="75">
        <v>2</v>
      </c>
      <c r="D48" s="707" t="s">
        <v>304</v>
      </c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9"/>
    </row>
    <row r="49" spans="1:15" s="31" customFormat="1" ht="9.75" customHeight="1">
      <c r="A49" s="20"/>
      <c r="B49" s="63" t="s">
        <v>114</v>
      </c>
      <c r="C49" s="64">
        <v>2</v>
      </c>
      <c r="D49" s="710"/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2"/>
    </row>
    <row r="50" spans="1:15" s="31" customFormat="1" ht="9.75" customHeight="1">
      <c r="A50" s="20"/>
      <c r="B50" s="63" t="s">
        <v>298</v>
      </c>
      <c r="C50" s="64">
        <v>2</v>
      </c>
      <c r="D50" s="710"/>
      <c r="E50" s="711"/>
      <c r="F50" s="711"/>
      <c r="G50" s="711"/>
      <c r="H50" s="711"/>
      <c r="I50" s="711"/>
      <c r="J50" s="711"/>
      <c r="K50" s="711"/>
      <c r="L50" s="711"/>
      <c r="M50" s="711"/>
      <c r="N50" s="711"/>
      <c r="O50" s="712"/>
    </row>
    <row r="51" spans="1:15" s="31" customFormat="1" ht="9.75" customHeight="1">
      <c r="A51" s="20"/>
      <c r="B51" s="63" t="s">
        <v>105</v>
      </c>
      <c r="C51" s="64">
        <v>2</v>
      </c>
      <c r="D51" s="710"/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2"/>
    </row>
    <row r="52" spans="1:15" s="31" customFormat="1" ht="9.75" customHeight="1">
      <c r="A52" s="20"/>
      <c r="B52" s="63" t="s">
        <v>104</v>
      </c>
      <c r="C52" s="64">
        <v>2</v>
      </c>
      <c r="D52" s="710"/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2"/>
    </row>
    <row r="53" spans="1:15" s="31" customFormat="1" ht="9.75" customHeight="1">
      <c r="A53" s="20"/>
      <c r="B53" s="63" t="s">
        <v>104</v>
      </c>
      <c r="C53" s="64">
        <v>7</v>
      </c>
      <c r="D53" s="710"/>
      <c r="E53" s="711"/>
      <c r="F53" s="711"/>
      <c r="G53" s="711"/>
      <c r="H53" s="711"/>
      <c r="I53" s="711"/>
      <c r="J53" s="711"/>
      <c r="K53" s="711"/>
      <c r="L53" s="711"/>
      <c r="M53" s="711"/>
      <c r="N53" s="711"/>
      <c r="O53" s="712"/>
    </row>
    <row r="54" spans="1:15" s="31" customFormat="1" ht="9.75" customHeight="1" thickBot="1">
      <c r="A54" s="20"/>
      <c r="B54" s="65" t="s">
        <v>472</v>
      </c>
      <c r="C54" s="76">
        <v>2</v>
      </c>
      <c r="D54" s="713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5"/>
    </row>
    <row r="55" spans="1:15" s="31" customFormat="1" ht="9.75" customHeight="1" thickBot="1">
      <c r="A55" s="20"/>
      <c r="B55" s="77" t="s">
        <v>104</v>
      </c>
      <c r="C55" s="78" t="s">
        <v>302</v>
      </c>
      <c r="D55" s="656" t="s">
        <v>305</v>
      </c>
      <c r="E55" s="657"/>
      <c r="F55" s="657"/>
      <c r="G55" s="657"/>
      <c r="H55" s="657"/>
      <c r="I55" s="657"/>
      <c r="J55" s="657"/>
      <c r="K55" s="657"/>
      <c r="L55" s="657"/>
      <c r="M55" s="657"/>
      <c r="N55" s="657"/>
      <c r="O55" s="658"/>
    </row>
    <row r="56" spans="1:15" s="31" customFormat="1" ht="9.75" customHeight="1" thickBot="1">
      <c r="A56" s="20"/>
      <c r="B56" s="14"/>
      <c r="C56" s="1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s="31" customFormat="1" ht="9.75" customHeight="1">
      <c r="A57" s="20"/>
      <c r="B57" s="66" t="s">
        <v>45</v>
      </c>
      <c r="C57" s="368" t="s">
        <v>44</v>
      </c>
      <c r="D57" s="369"/>
      <c r="E57" s="70" t="s">
        <v>64</v>
      </c>
      <c r="F57" s="339" t="s">
        <v>318</v>
      </c>
      <c r="G57" s="339"/>
      <c r="H57" s="339"/>
      <c r="I57" s="339"/>
      <c r="J57" s="339"/>
      <c r="K57" s="339"/>
      <c r="L57" s="339"/>
      <c r="M57" s="339"/>
      <c r="N57" s="339"/>
      <c r="O57" s="340"/>
    </row>
    <row r="58" spans="1:15" s="31" customFormat="1" ht="9.75" customHeight="1" thickBot="1">
      <c r="A58" s="20"/>
      <c r="B58" s="69"/>
      <c r="C58" s="41" t="s">
        <v>42</v>
      </c>
      <c r="D58" s="15" t="s">
        <v>43</v>
      </c>
      <c r="E58" s="71"/>
      <c r="F58" s="341"/>
      <c r="G58" s="341"/>
      <c r="H58" s="341"/>
      <c r="I58" s="341"/>
      <c r="J58" s="341"/>
      <c r="K58" s="341"/>
      <c r="L58" s="341"/>
      <c r="M58" s="341"/>
      <c r="N58" s="341"/>
      <c r="O58" s="342"/>
    </row>
    <row r="59" spans="1:15" ht="9.75" customHeight="1" thickBot="1">
      <c r="A59" s="20"/>
      <c r="B59" s="371" t="s">
        <v>320</v>
      </c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3"/>
    </row>
    <row r="60" spans="1:15" ht="9.75" customHeight="1">
      <c r="A60" s="20"/>
      <c r="B60" s="452" t="s">
        <v>65</v>
      </c>
      <c r="C60" s="108">
        <v>400</v>
      </c>
      <c r="D60" s="109">
        <v>1000</v>
      </c>
      <c r="E60" s="119">
        <v>50</v>
      </c>
      <c r="F60" s="680" t="s">
        <v>53</v>
      </c>
      <c r="G60" s="681"/>
      <c r="H60" s="681"/>
      <c r="I60" s="681"/>
      <c r="J60" s="681"/>
      <c r="K60" s="681"/>
      <c r="L60" s="681"/>
      <c r="M60" s="681"/>
      <c r="N60" s="681"/>
      <c r="O60" s="682"/>
    </row>
    <row r="61" spans="1:15" ht="9.75" customHeight="1">
      <c r="A61" s="20"/>
      <c r="B61" s="453"/>
      <c r="C61" s="46">
        <v>320</v>
      </c>
      <c r="D61" s="50">
        <v>1100</v>
      </c>
      <c r="E61" s="123" t="s">
        <v>111</v>
      </c>
      <c r="F61" s="565">
        <v>0.3</v>
      </c>
      <c r="G61" s="524"/>
      <c r="H61" s="524"/>
      <c r="I61" s="524"/>
      <c r="J61" s="524"/>
      <c r="K61" s="524"/>
      <c r="L61" s="524"/>
      <c r="M61" s="524"/>
      <c r="N61" s="524"/>
      <c r="O61" s="566"/>
    </row>
    <row r="62" spans="1:15" ht="9.75" customHeight="1">
      <c r="A62" s="20"/>
      <c r="B62" s="391" t="s">
        <v>66</v>
      </c>
      <c r="C62" s="91">
        <v>1800</v>
      </c>
      <c r="D62" s="48">
        <v>2900</v>
      </c>
      <c r="E62" s="121">
        <v>50</v>
      </c>
      <c r="F62" s="543" t="s">
        <v>53</v>
      </c>
      <c r="G62" s="442"/>
      <c r="H62" s="442"/>
      <c r="I62" s="442"/>
      <c r="J62" s="442"/>
      <c r="K62" s="442"/>
      <c r="L62" s="442"/>
      <c r="M62" s="442"/>
      <c r="N62" s="442"/>
      <c r="O62" s="544"/>
    </row>
    <row r="63" spans="1:15" ht="9.75" customHeight="1" thickBot="1">
      <c r="A63" s="20"/>
      <c r="B63" s="393"/>
      <c r="C63" s="112">
        <v>1200</v>
      </c>
      <c r="D63" s="49">
        <v>2900</v>
      </c>
      <c r="E63" s="122" t="s">
        <v>111</v>
      </c>
      <c r="F63" s="565">
        <v>0.3</v>
      </c>
      <c r="G63" s="524"/>
      <c r="H63" s="524"/>
      <c r="I63" s="524"/>
      <c r="J63" s="524"/>
      <c r="K63" s="524"/>
      <c r="L63" s="524"/>
      <c r="M63" s="524"/>
      <c r="N63" s="524"/>
      <c r="O63" s="566"/>
    </row>
    <row r="64" spans="1:15" ht="9.75" customHeight="1" thickBot="1">
      <c r="A64" s="20"/>
      <c r="B64" s="562" t="s">
        <v>321</v>
      </c>
      <c r="C64" s="441"/>
      <c r="D64" s="441"/>
      <c r="E64" s="441"/>
      <c r="F64" s="563"/>
      <c r="G64" s="563"/>
      <c r="H64" s="563"/>
      <c r="I64" s="563"/>
      <c r="J64" s="563"/>
      <c r="K64" s="563"/>
      <c r="L64" s="563"/>
      <c r="M64" s="563"/>
      <c r="N64" s="563"/>
      <c r="O64" s="564"/>
    </row>
    <row r="65" spans="1:15" ht="9.75" customHeight="1" thickBot="1">
      <c r="A65" s="20"/>
      <c r="B65" s="371" t="s">
        <v>407</v>
      </c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3"/>
    </row>
    <row r="66" spans="1:15" ht="9.75" customHeight="1">
      <c r="A66" s="20"/>
      <c r="B66" s="72" t="s">
        <v>65</v>
      </c>
      <c r="C66" s="42">
        <v>80</v>
      </c>
      <c r="D66" s="44">
        <v>190</v>
      </c>
      <c r="E66" s="43">
        <v>10</v>
      </c>
      <c r="F66" s="407" t="s">
        <v>85</v>
      </c>
      <c r="G66" s="408"/>
      <c r="H66" s="408"/>
      <c r="I66" s="408"/>
      <c r="J66" s="408"/>
      <c r="K66" s="408"/>
      <c r="L66" s="408"/>
      <c r="M66" s="408"/>
      <c r="N66" s="408"/>
      <c r="O66" s="397"/>
    </row>
    <row r="67" spans="1:15" ht="9.75" customHeight="1">
      <c r="A67" s="20"/>
      <c r="B67" s="391" t="s">
        <v>67</v>
      </c>
      <c r="C67" s="567" t="s">
        <v>169</v>
      </c>
      <c r="D67" s="568"/>
      <c r="E67" s="92" t="s">
        <v>53</v>
      </c>
      <c r="F67" s="413" t="s">
        <v>53</v>
      </c>
      <c r="G67" s="409"/>
      <c r="H67" s="409"/>
      <c r="I67" s="409"/>
      <c r="J67" s="409"/>
      <c r="K67" s="409"/>
      <c r="L67" s="409"/>
      <c r="M67" s="409"/>
      <c r="N67" s="409"/>
      <c r="O67" s="410"/>
    </row>
    <row r="68" spans="1:15" ht="9.75" customHeight="1">
      <c r="A68" s="20"/>
      <c r="B68" s="392"/>
      <c r="C68" s="94">
        <v>2200</v>
      </c>
      <c r="D68" s="111">
        <v>2400</v>
      </c>
      <c r="E68" s="95">
        <v>100</v>
      </c>
      <c r="F68" s="374">
        <v>0.15</v>
      </c>
      <c r="G68" s="375"/>
      <c r="H68" s="375"/>
      <c r="I68" s="375"/>
      <c r="J68" s="375"/>
      <c r="K68" s="375"/>
      <c r="L68" s="375"/>
      <c r="M68" s="375"/>
      <c r="N68" s="375"/>
      <c r="O68" s="376"/>
    </row>
    <row r="69" spans="1:15" ht="9.75" customHeight="1">
      <c r="A69" s="20"/>
      <c r="B69" s="392"/>
      <c r="C69" s="94">
        <v>2400</v>
      </c>
      <c r="D69" s="111">
        <v>2600</v>
      </c>
      <c r="E69" s="95">
        <v>100</v>
      </c>
      <c r="F69" s="374">
        <v>0.3</v>
      </c>
      <c r="G69" s="375"/>
      <c r="H69" s="375"/>
      <c r="I69" s="375"/>
      <c r="J69" s="375"/>
      <c r="K69" s="375"/>
      <c r="L69" s="375"/>
      <c r="M69" s="375"/>
      <c r="N69" s="375"/>
      <c r="O69" s="376"/>
    </row>
    <row r="70" spans="1:15" ht="9.75" customHeight="1" thickBot="1">
      <c r="A70" s="20"/>
      <c r="B70" s="393"/>
      <c r="C70" s="112">
        <v>2600</v>
      </c>
      <c r="D70" s="49">
        <v>2970</v>
      </c>
      <c r="E70" s="118">
        <v>100</v>
      </c>
      <c r="F70" s="381">
        <v>0.5</v>
      </c>
      <c r="G70" s="382"/>
      <c r="H70" s="382"/>
      <c r="I70" s="382"/>
      <c r="J70" s="382"/>
      <c r="K70" s="382"/>
      <c r="L70" s="382"/>
      <c r="M70" s="382"/>
      <c r="N70" s="382"/>
      <c r="O70" s="370"/>
    </row>
    <row r="71" spans="1:15" ht="9.75" customHeight="1" thickBot="1">
      <c r="A71" s="20"/>
      <c r="B71" s="371" t="s">
        <v>364</v>
      </c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3"/>
    </row>
    <row r="72" spans="1:15" ht="9.75" customHeight="1">
      <c r="A72" s="20"/>
      <c r="B72" s="452" t="s">
        <v>65</v>
      </c>
      <c r="C72" s="108">
        <v>60</v>
      </c>
      <c r="D72" s="109">
        <v>100</v>
      </c>
      <c r="E72" s="119">
        <v>10</v>
      </c>
      <c r="F72" s="511">
        <v>0.3</v>
      </c>
      <c r="G72" s="512"/>
      <c r="H72" s="512"/>
      <c r="I72" s="512"/>
      <c r="J72" s="512"/>
      <c r="K72" s="512"/>
      <c r="L72" s="512"/>
      <c r="M72" s="512"/>
      <c r="N72" s="512"/>
      <c r="O72" s="513"/>
    </row>
    <row r="73" spans="1:15" ht="9.75" customHeight="1">
      <c r="A73" s="20"/>
      <c r="B73" s="453"/>
      <c r="C73" s="46">
        <v>100</v>
      </c>
      <c r="D73" s="120">
        <v>150</v>
      </c>
      <c r="E73" s="47">
        <v>10</v>
      </c>
      <c r="F73" s="396" t="s">
        <v>85</v>
      </c>
      <c r="G73" s="390"/>
      <c r="H73" s="390"/>
      <c r="I73" s="390"/>
      <c r="J73" s="390"/>
      <c r="K73" s="390"/>
      <c r="L73" s="390"/>
      <c r="M73" s="390"/>
      <c r="N73" s="390"/>
      <c r="O73" s="383"/>
    </row>
    <row r="74" spans="1:15" ht="9.75" customHeight="1">
      <c r="A74" s="20"/>
      <c r="B74" s="391" t="s">
        <v>67</v>
      </c>
      <c r="C74" s="412" t="s">
        <v>170</v>
      </c>
      <c r="D74" s="413"/>
      <c r="E74" s="92" t="s">
        <v>53</v>
      </c>
      <c r="F74" s="413" t="s">
        <v>53</v>
      </c>
      <c r="G74" s="409"/>
      <c r="H74" s="409"/>
      <c r="I74" s="409"/>
      <c r="J74" s="409"/>
      <c r="K74" s="409"/>
      <c r="L74" s="409"/>
      <c r="M74" s="409"/>
      <c r="N74" s="409"/>
      <c r="O74" s="410"/>
    </row>
    <row r="75" spans="1:15" ht="9.75" customHeight="1">
      <c r="A75" s="20"/>
      <c r="B75" s="392"/>
      <c r="C75" s="94">
        <v>2250</v>
      </c>
      <c r="D75" s="111">
        <v>2450</v>
      </c>
      <c r="E75" s="115">
        <v>100</v>
      </c>
      <c r="F75" s="374">
        <v>0.15</v>
      </c>
      <c r="G75" s="375"/>
      <c r="H75" s="375"/>
      <c r="I75" s="375"/>
      <c r="J75" s="375"/>
      <c r="K75" s="375"/>
      <c r="L75" s="375"/>
      <c r="M75" s="375"/>
      <c r="N75" s="375"/>
      <c r="O75" s="376"/>
    </row>
    <row r="76" spans="1:15" ht="9.75" customHeight="1">
      <c r="A76" s="20"/>
      <c r="B76" s="392"/>
      <c r="C76" s="94">
        <v>2450</v>
      </c>
      <c r="D76" s="111">
        <v>2650</v>
      </c>
      <c r="E76" s="115">
        <v>100</v>
      </c>
      <c r="F76" s="374">
        <v>0.3</v>
      </c>
      <c r="G76" s="375"/>
      <c r="H76" s="375"/>
      <c r="I76" s="375"/>
      <c r="J76" s="375"/>
      <c r="K76" s="375"/>
      <c r="L76" s="375"/>
      <c r="M76" s="375"/>
      <c r="N76" s="375"/>
      <c r="O76" s="376"/>
    </row>
    <row r="77" spans="1:15" ht="9.75" customHeight="1" thickBot="1">
      <c r="A77" s="20"/>
      <c r="B77" s="393"/>
      <c r="C77" s="112">
        <v>2650</v>
      </c>
      <c r="D77" s="49">
        <v>2970</v>
      </c>
      <c r="E77" s="116">
        <v>100</v>
      </c>
      <c r="F77" s="381">
        <v>0.5</v>
      </c>
      <c r="G77" s="382"/>
      <c r="H77" s="382"/>
      <c r="I77" s="382"/>
      <c r="J77" s="382"/>
      <c r="K77" s="382"/>
      <c r="L77" s="382"/>
      <c r="M77" s="382"/>
      <c r="N77" s="382"/>
      <c r="O77" s="370"/>
    </row>
    <row r="78" spans="1:15" ht="9.75" customHeight="1">
      <c r="A78" s="20"/>
      <c r="B78" s="1"/>
      <c r="C78" s="2"/>
      <c r="D78" s="327"/>
      <c r="E78" s="359"/>
      <c r="F78" s="360"/>
      <c r="G78" s="360"/>
      <c r="H78" s="360"/>
      <c r="I78" s="360"/>
      <c r="J78" s="360"/>
      <c r="K78" s="360"/>
      <c r="L78" s="360"/>
      <c r="M78" s="360"/>
      <c r="N78" s="360"/>
      <c r="O78" s="360"/>
    </row>
    <row r="79" spans="1:15" ht="9.75" customHeight="1">
      <c r="A79" s="20"/>
      <c r="B79" s="1"/>
      <c r="C79" s="2"/>
      <c r="D79" s="327"/>
      <c r="E79" s="359"/>
      <c r="F79" s="360"/>
      <c r="G79" s="360"/>
      <c r="H79" s="360"/>
      <c r="I79" s="360"/>
      <c r="J79" s="360"/>
      <c r="K79" s="360"/>
      <c r="L79" s="360"/>
      <c r="M79" s="360"/>
      <c r="N79" s="360"/>
      <c r="O79" s="360"/>
    </row>
    <row r="80" spans="1:15" ht="9.75" customHeight="1">
      <c r="A80" s="20"/>
      <c r="B80" s="1"/>
      <c r="C80" s="2"/>
      <c r="D80" s="327"/>
      <c r="E80" s="359"/>
      <c r="F80" s="360"/>
      <c r="G80" s="360"/>
      <c r="H80" s="360"/>
      <c r="I80" s="360"/>
      <c r="J80" s="360"/>
      <c r="K80" s="360"/>
      <c r="L80" s="360"/>
      <c r="M80" s="360"/>
      <c r="N80" s="360"/>
      <c r="O80" s="360"/>
    </row>
    <row r="81" spans="1:15" ht="9.75" customHeight="1" thickBot="1">
      <c r="A81" s="20"/>
      <c r="B81" s="1"/>
      <c r="C81" s="2"/>
      <c r="D81" s="327"/>
      <c r="E81" s="359"/>
      <c r="F81" s="360"/>
      <c r="G81" s="360"/>
      <c r="H81" s="360"/>
      <c r="I81" s="360"/>
      <c r="J81" s="360"/>
      <c r="K81" s="360"/>
      <c r="L81" s="360"/>
      <c r="M81" s="360"/>
      <c r="N81" s="360"/>
      <c r="O81" s="360"/>
    </row>
    <row r="82" spans="1:15" ht="9.75" customHeight="1">
      <c r="A82" s="20"/>
      <c r="B82" s="66" t="s">
        <v>45</v>
      </c>
      <c r="C82" s="368" t="s">
        <v>44</v>
      </c>
      <c r="D82" s="369"/>
      <c r="E82" s="70" t="s">
        <v>64</v>
      </c>
      <c r="F82" s="339" t="s">
        <v>318</v>
      </c>
      <c r="G82" s="339"/>
      <c r="H82" s="339"/>
      <c r="I82" s="339"/>
      <c r="J82" s="339"/>
      <c r="K82" s="339"/>
      <c r="L82" s="339"/>
      <c r="M82" s="339"/>
      <c r="N82" s="339"/>
      <c r="O82" s="340"/>
    </row>
    <row r="83" spans="1:15" ht="9.75" customHeight="1" thickBot="1">
      <c r="A83" s="20"/>
      <c r="B83" s="69"/>
      <c r="C83" s="41" t="s">
        <v>42</v>
      </c>
      <c r="D83" s="15" t="s">
        <v>43</v>
      </c>
      <c r="E83" s="71"/>
      <c r="F83" s="341"/>
      <c r="G83" s="341"/>
      <c r="H83" s="341"/>
      <c r="I83" s="341"/>
      <c r="J83" s="341"/>
      <c r="K83" s="341"/>
      <c r="L83" s="341"/>
      <c r="M83" s="341"/>
      <c r="N83" s="341"/>
      <c r="O83" s="342"/>
    </row>
    <row r="84" spans="1:15" ht="9.75" customHeight="1" thickBot="1">
      <c r="A84" s="20"/>
      <c r="B84" s="371" t="s">
        <v>160</v>
      </c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3"/>
    </row>
    <row r="85" spans="1:15" ht="9.75" customHeight="1">
      <c r="A85" s="20"/>
      <c r="B85" s="72" t="s">
        <v>65</v>
      </c>
      <c r="C85" s="42">
        <v>80</v>
      </c>
      <c r="D85" s="53">
        <v>150</v>
      </c>
      <c r="E85" s="84">
        <v>10</v>
      </c>
      <c r="F85" s="407" t="s">
        <v>85</v>
      </c>
      <c r="G85" s="408"/>
      <c r="H85" s="408"/>
      <c r="I85" s="408"/>
      <c r="J85" s="408"/>
      <c r="K85" s="408"/>
      <c r="L85" s="408"/>
      <c r="M85" s="408"/>
      <c r="N85" s="408"/>
      <c r="O85" s="397"/>
    </row>
    <row r="86" spans="1:15" ht="9.75" customHeight="1">
      <c r="A86" s="20"/>
      <c r="B86" s="391" t="s">
        <v>67</v>
      </c>
      <c r="C86" s="412" t="s">
        <v>170</v>
      </c>
      <c r="D86" s="413"/>
      <c r="E86" s="92" t="s">
        <v>53</v>
      </c>
      <c r="F86" s="413" t="s">
        <v>53</v>
      </c>
      <c r="G86" s="409"/>
      <c r="H86" s="409"/>
      <c r="I86" s="409"/>
      <c r="J86" s="409"/>
      <c r="K86" s="409"/>
      <c r="L86" s="409"/>
      <c r="M86" s="409"/>
      <c r="N86" s="409"/>
      <c r="O86" s="410"/>
    </row>
    <row r="87" spans="1:15" ht="9.75" customHeight="1">
      <c r="A87" s="20"/>
      <c r="B87" s="392"/>
      <c r="C87" s="94">
        <v>2250</v>
      </c>
      <c r="D87" s="111">
        <v>2450</v>
      </c>
      <c r="E87" s="115">
        <v>100</v>
      </c>
      <c r="F87" s="374">
        <v>0.15</v>
      </c>
      <c r="G87" s="375"/>
      <c r="H87" s="375"/>
      <c r="I87" s="375"/>
      <c r="J87" s="375"/>
      <c r="K87" s="375"/>
      <c r="L87" s="375"/>
      <c r="M87" s="375"/>
      <c r="N87" s="375"/>
      <c r="O87" s="376"/>
    </row>
    <row r="88" spans="1:15" ht="9.75" customHeight="1">
      <c r="A88" s="20"/>
      <c r="B88" s="392"/>
      <c r="C88" s="94">
        <v>2450</v>
      </c>
      <c r="D88" s="111">
        <v>2650</v>
      </c>
      <c r="E88" s="115">
        <v>100</v>
      </c>
      <c r="F88" s="374">
        <v>0.3</v>
      </c>
      <c r="G88" s="375"/>
      <c r="H88" s="375"/>
      <c r="I88" s="375"/>
      <c r="J88" s="375"/>
      <c r="K88" s="375"/>
      <c r="L88" s="375"/>
      <c r="M88" s="375"/>
      <c r="N88" s="375"/>
      <c r="O88" s="376"/>
    </row>
    <row r="89" spans="1:15" ht="9.75" customHeight="1" thickBot="1">
      <c r="A89" s="20"/>
      <c r="B89" s="393"/>
      <c r="C89" s="112">
        <v>2650</v>
      </c>
      <c r="D89" s="49">
        <v>2970</v>
      </c>
      <c r="E89" s="116">
        <v>100</v>
      </c>
      <c r="F89" s="381">
        <v>0.5</v>
      </c>
      <c r="G89" s="382"/>
      <c r="H89" s="382"/>
      <c r="I89" s="382"/>
      <c r="J89" s="382"/>
      <c r="K89" s="382"/>
      <c r="L89" s="382"/>
      <c r="M89" s="382"/>
      <c r="N89" s="382"/>
      <c r="O89" s="370"/>
    </row>
    <row r="90" spans="1:15" ht="9.75" customHeight="1" thickBot="1">
      <c r="A90" s="20"/>
      <c r="B90" s="56"/>
      <c r="C90" s="57"/>
      <c r="D90" s="32"/>
      <c r="E90" s="172"/>
      <c r="F90" s="85"/>
      <c r="G90" s="85"/>
      <c r="H90" s="85"/>
      <c r="I90" s="85"/>
      <c r="J90" s="85"/>
      <c r="K90" s="85"/>
      <c r="L90" s="85"/>
      <c r="M90" s="85"/>
      <c r="N90" s="85"/>
      <c r="O90" s="85"/>
    </row>
    <row r="91" spans="1:15" s="31" customFormat="1" ht="9.75" customHeight="1">
      <c r="A91" s="20"/>
      <c r="B91" s="66" t="s">
        <v>45</v>
      </c>
      <c r="C91" s="67" t="s">
        <v>44</v>
      </c>
      <c r="D91" s="68"/>
      <c r="E91" s="70" t="s">
        <v>64</v>
      </c>
      <c r="F91" s="339" t="s">
        <v>318</v>
      </c>
      <c r="G91" s="339"/>
      <c r="H91" s="339"/>
      <c r="I91" s="339"/>
      <c r="J91" s="339"/>
      <c r="K91" s="339"/>
      <c r="L91" s="339"/>
      <c r="M91" s="339"/>
      <c r="N91" s="339"/>
      <c r="O91" s="340"/>
    </row>
    <row r="92" spans="1:15" s="31" customFormat="1" ht="9.75" customHeight="1" thickBot="1">
      <c r="A92" s="20"/>
      <c r="B92" s="69"/>
      <c r="C92" s="41" t="s">
        <v>42</v>
      </c>
      <c r="D92" s="15" t="s">
        <v>43</v>
      </c>
      <c r="E92" s="71"/>
      <c r="F92" s="341"/>
      <c r="G92" s="341"/>
      <c r="H92" s="341"/>
      <c r="I92" s="341"/>
      <c r="J92" s="341"/>
      <c r="K92" s="341"/>
      <c r="L92" s="341"/>
      <c r="M92" s="341"/>
      <c r="N92" s="341"/>
      <c r="O92" s="342"/>
    </row>
    <row r="93" spans="1:15" ht="9.75" customHeight="1" thickBot="1">
      <c r="A93" s="20"/>
      <c r="B93" s="371" t="s">
        <v>296</v>
      </c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3"/>
    </row>
    <row r="94" spans="1:15" ht="9.75" customHeight="1">
      <c r="A94" s="20"/>
      <c r="B94" s="72" t="s">
        <v>65</v>
      </c>
      <c r="C94" s="368">
        <v>113</v>
      </c>
      <c r="D94" s="369"/>
      <c r="E94" s="84" t="s">
        <v>53</v>
      </c>
      <c r="F94" s="407" t="s">
        <v>53</v>
      </c>
      <c r="G94" s="408"/>
      <c r="H94" s="408"/>
      <c r="I94" s="408"/>
      <c r="J94" s="408"/>
      <c r="K94" s="408"/>
      <c r="L94" s="408"/>
      <c r="M94" s="408"/>
      <c r="N94" s="408"/>
      <c r="O94" s="397"/>
    </row>
    <row r="95" spans="1:15" ht="9.75" customHeight="1">
      <c r="A95" s="20"/>
      <c r="B95" s="391" t="s">
        <v>67</v>
      </c>
      <c r="C95" s="91">
        <v>2250</v>
      </c>
      <c r="D95" s="48">
        <v>2450</v>
      </c>
      <c r="E95" s="114">
        <v>100</v>
      </c>
      <c r="F95" s="543">
        <v>0.3</v>
      </c>
      <c r="G95" s="442"/>
      <c r="H95" s="442"/>
      <c r="I95" s="442"/>
      <c r="J95" s="442"/>
      <c r="K95" s="442"/>
      <c r="L95" s="442"/>
      <c r="M95" s="442"/>
      <c r="N95" s="442"/>
      <c r="O95" s="544"/>
    </row>
    <row r="96" spans="1:15" ht="9.75" customHeight="1">
      <c r="A96" s="20"/>
      <c r="B96" s="392"/>
      <c r="C96" s="94">
        <v>2450</v>
      </c>
      <c r="D96" s="111">
        <v>2650</v>
      </c>
      <c r="E96" s="115">
        <v>100</v>
      </c>
      <c r="F96" s="374">
        <v>0.5</v>
      </c>
      <c r="G96" s="375"/>
      <c r="H96" s="375"/>
      <c r="I96" s="375"/>
      <c r="J96" s="375"/>
      <c r="K96" s="375"/>
      <c r="L96" s="375"/>
      <c r="M96" s="375"/>
      <c r="N96" s="375"/>
      <c r="O96" s="376"/>
    </row>
    <row r="97" spans="1:15" ht="9.75" customHeight="1" thickBot="1">
      <c r="A97" s="20"/>
      <c r="B97" s="393"/>
      <c r="C97" s="112">
        <v>2650</v>
      </c>
      <c r="D97" s="49">
        <v>3000</v>
      </c>
      <c r="E97" s="116">
        <v>100</v>
      </c>
      <c r="F97" s="381">
        <v>1</v>
      </c>
      <c r="G97" s="382"/>
      <c r="H97" s="382"/>
      <c r="I97" s="382"/>
      <c r="J97" s="382"/>
      <c r="K97" s="382"/>
      <c r="L97" s="382"/>
      <c r="M97" s="382"/>
      <c r="N97" s="382"/>
      <c r="O97" s="370"/>
    </row>
    <row r="98" spans="1:15" ht="9.75" customHeight="1" thickBot="1">
      <c r="A98" s="20"/>
      <c r="B98" s="371" t="s">
        <v>489</v>
      </c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3"/>
    </row>
    <row r="99" spans="1:15" ht="9.75" customHeight="1">
      <c r="A99" s="20"/>
      <c r="B99" s="72" t="s">
        <v>65</v>
      </c>
      <c r="C99" s="368">
        <v>105</v>
      </c>
      <c r="D99" s="369"/>
      <c r="E99" s="84" t="s">
        <v>53</v>
      </c>
      <c r="F99" s="407" t="s">
        <v>53</v>
      </c>
      <c r="G99" s="408"/>
      <c r="H99" s="408"/>
      <c r="I99" s="408"/>
      <c r="J99" s="408"/>
      <c r="K99" s="408"/>
      <c r="L99" s="408"/>
      <c r="M99" s="408"/>
      <c r="N99" s="408"/>
      <c r="O99" s="397"/>
    </row>
    <row r="100" spans="1:15" ht="9.75" customHeight="1">
      <c r="A100" s="20"/>
      <c r="B100" s="391" t="s">
        <v>67</v>
      </c>
      <c r="C100" s="91">
        <v>2250</v>
      </c>
      <c r="D100" s="48">
        <v>2450</v>
      </c>
      <c r="E100" s="114">
        <v>100</v>
      </c>
      <c r="F100" s="374">
        <v>0.15</v>
      </c>
      <c r="G100" s="375"/>
      <c r="H100" s="375"/>
      <c r="I100" s="375"/>
      <c r="J100" s="375"/>
      <c r="K100" s="375"/>
      <c r="L100" s="375"/>
      <c r="M100" s="375"/>
      <c r="N100" s="375"/>
      <c r="O100" s="376"/>
    </row>
    <row r="101" spans="1:15" ht="9.75" customHeight="1">
      <c r="A101" s="20"/>
      <c r="B101" s="392"/>
      <c r="C101" s="94">
        <v>2450</v>
      </c>
      <c r="D101" s="111">
        <v>2650</v>
      </c>
      <c r="E101" s="115">
        <v>100</v>
      </c>
      <c r="F101" s="374">
        <v>0.3</v>
      </c>
      <c r="G101" s="375"/>
      <c r="H101" s="375"/>
      <c r="I101" s="375"/>
      <c r="J101" s="375"/>
      <c r="K101" s="375"/>
      <c r="L101" s="375"/>
      <c r="M101" s="375"/>
      <c r="N101" s="375"/>
      <c r="O101" s="376"/>
    </row>
    <row r="102" spans="1:15" ht="9.75" customHeight="1" thickBot="1">
      <c r="A102" s="20"/>
      <c r="B102" s="393"/>
      <c r="C102" s="112">
        <v>2650</v>
      </c>
      <c r="D102" s="49">
        <v>2750</v>
      </c>
      <c r="E102" s="116">
        <v>100</v>
      </c>
      <c r="F102" s="381">
        <v>0.5</v>
      </c>
      <c r="G102" s="382"/>
      <c r="H102" s="382"/>
      <c r="I102" s="382"/>
      <c r="J102" s="382"/>
      <c r="K102" s="382"/>
      <c r="L102" s="382"/>
      <c r="M102" s="382"/>
      <c r="N102" s="382"/>
      <c r="O102" s="370"/>
    </row>
    <row r="103" spans="1:23" s="19" customFormat="1" ht="9.75" customHeight="1" thickBot="1">
      <c r="A103" s="20"/>
      <c r="B103" s="371" t="s">
        <v>259</v>
      </c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3"/>
      <c r="P103" s="7"/>
      <c r="Q103" s="7"/>
      <c r="R103" s="7"/>
      <c r="S103" s="7"/>
      <c r="T103" s="7"/>
      <c r="U103" s="7"/>
      <c r="V103" s="7"/>
      <c r="W103" s="7"/>
    </row>
    <row r="104" spans="1:23" s="19" customFormat="1" ht="9.75" customHeight="1">
      <c r="A104" s="20"/>
      <c r="B104" s="79" t="s">
        <v>65</v>
      </c>
      <c r="C104" s="42">
        <v>50</v>
      </c>
      <c r="D104" s="42">
        <v>190</v>
      </c>
      <c r="E104" s="43">
        <v>10</v>
      </c>
      <c r="F104" s="538">
        <v>0.3</v>
      </c>
      <c r="G104" s="539"/>
      <c r="H104" s="539"/>
      <c r="I104" s="539"/>
      <c r="J104" s="539"/>
      <c r="K104" s="539"/>
      <c r="L104" s="539"/>
      <c r="M104" s="539"/>
      <c r="N104" s="539"/>
      <c r="O104" s="540"/>
      <c r="P104" s="30"/>
      <c r="Q104" s="7"/>
      <c r="R104" s="7"/>
      <c r="S104" s="7"/>
      <c r="T104" s="7"/>
      <c r="U104" s="7"/>
      <c r="V104" s="7"/>
      <c r="W104" s="7"/>
    </row>
    <row r="105" spans="1:23" s="19" customFormat="1" ht="9.75" customHeight="1">
      <c r="A105" s="20"/>
      <c r="B105" s="391" t="s">
        <v>67</v>
      </c>
      <c r="C105" s="412" t="s">
        <v>171</v>
      </c>
      <c r="D105" s="413"/>
      <c r="E105" s="114" t="s">
        <v>53</v>
      </c>
      <c r="F105" s="413" t="s">
        <v>53</v>
      </c>
      <c r="G105" s="409"/>
      <c r="H105" s="409"/>
      <c r="I105" s="409"/>
      <c r="J105" s="409"/>
      <c r="K105" s="409"/>
      <c r="L105" s="409"/>
      <c r="M105" s="409"/>
      <c r="N105" s="409"/>
      <c r="O105" s="410"/>
      <c r="P105" s="30"/>
      <c r="Q105" s="7"/>
      <c r="R105" s="7"/>
      <c r="S105" s="7"/>
      <c r="T105" s="7"/>
      <c r="U105" s="7"/>
      <c r="V105" s="7"/>
      <c r="W105" s="7"/>
    </row>
    <row r="106" spans="1:23" s="19" customFormat="1" ht="9.75" customHeight="1">
      <c r="A106" s="20"/>
      <c r="B106" s="392"/>
      <c r="C106" s="94">
        <v>2170</v>
      </c>
      <c r="D106" s="111">
        <v>2370</v>
      </c>
      <c r="E106" s="115">
        <v>100</v>
      </c>
      <c r="F106" s="374">
        <v>0.15</v>
      </c>
      <c r="G106" s="375"/>
      <c r="H106" s="375"/>
      <c r="I106" s="375"/>
      <c r="J106" s="375"/>
      <c r="K106" s="375"/>
      <c r="L106" s="375"/>
      <c r="M106" s="375"/>
      <c r="N106" s="375"/>
      <c r="O106" s="376"/>
      <c r="P106" s="30"/>
      <c r="Q106" s="7"/>
      <c r="R106" s="7"/>
      <c r="S106" s="7"/>
      <c r="T106" s="7"/>
      <c r="U106" s="7"/>
      <c r="V106" s="7"/>
      <c r="W106" s="7"/>
    </row>
    <row r="107" spans="1:23" s="19" customFormat="1" ht="9.75" customHeight="1">
      <c r="A107" s="20"/>
      <c r="B107" s="392"/>
      <c r="C107" s="94">
        <v>2370</v>
      </c>
      <c r="D107" s="111">
        <v>2570</v>
      </c>
      <c r="E107" s="115">
        <v>100</v>
      </c>
      <c r="F107" s="374">
        <v>0.3</v>
      </c>
      <c r="G107" s="375"/>
      <c r="H107" s="375"/>
      <c r="I107" s="375"/>
      <c r="J107" s="375"/>
      <c r="K107" s="375"/>
      <c r="L107" s="375"/>
      <c r="M107" s="375"/>
      <c r="N107" s="375"/>
      <c r="O107" s="376"/>
      <c r="P107" s="30"/>
      <c r="Q107" s="7"/>
      <c r="R107" s="7"/>
      <c r="S107" s="7"/>
      <c r="T107" s="7"/>
      <c r="U107" s="7"/>
      <c r="V107" s="7"/>
      <c r="W107" s="7"/>
    </row>
    <row r="108" spans="1:23" s="19" customFormat="1" ht="9.75" customHeight="1" thickBot="1">
      <c r="A108" s="20"/>
      <c r="B108" s="393"/>
      <c r="C108" s="112">
        <v>2570</v>
      </c>
      <c r="D108" s="49">
        <v>2970</v>
      </c>
      <c r="E108" s="116">
        <v>100</v>
      </c>
      <c r="F108" s="381">
        <v>0.5</v>
      </c>
      <c r="G108" s="382"/>
      <c r="H108" s="382"/>
      <c r="I108" s="382"/>
      <c r="J108" s="382"/>
      <c r="K108" s="382"/>
      <c r="L108" s="382"/>
      <c r="M108" s="382"/>
      <c r="N108" s="382"/>
      <c r="O108" s="370"/>
      <c r="P108" s="30"/>
      <c r="Q108" s="7"/>
      <c r="R108" s="7"/>
      <c r="S108" s="7"/>
      <c r="T108" s="7"/>
      <c r="U108" s="7"/>
      <c r="V108" s="7"/>
      <c r="W108" s="7"/>
    </row>
    <row r="109" spans="1:23" s="19" customFormat="1" ht="9.75" customHeight="1" thickBot="1">
      <c r="A109" s="20"/>
      <c r="B109" s="371" t="s">
        <v>138</v>
      </c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  <c r="O109" s="373"/>
      <c r="P109" s="30"/>
      <c r="Q109" s="7"/>
      <c r="R109" s="7"/>
      <c r="S109" s="7"/>
      <c r="T109" s="7"/>
      <c r="U109" s="7"/>
      <c r="V109" s="7"/>
      <c r="W109" s="7"/>
    </row>
    <row r="110" spans="1:23" s="19" customFormat="1" ht="9.75" customHeight="1">
      <c r="A110" s="20"/>
      <c r="B110" s="72" t="s">
        <v>65</v>
      </c>
      <c r="C110" s="42">
        <v>50</v>
      </c>
      <c r="D110" s="42">
        <v>190</v>
      </c>
      <c r="E110" s="43">
        <v>10</v>
      </c>
      <c r="F110" s="538">
        <v>0.3</v>
      </c>
      <c r="G110" s="539"/>
      <c r="H110" s="539"/>
      <c r="I110" s="539"/>
      <c r="J110" s="539"/>
      <c r="K110" s="539"/>
      <c r="L110" s="539"/>
      <c r="M110" s="539"/>
      <c r="N110" s="539"/>
      <c r="O110" s="540"/>
      <c r="P110" s="30"/>
      <c r="Q110" s="7"/>
      <c r="R110" s="7"/>
      <c r="S110" s="7"/>
      <c r="T110" s="7"/>
      <c r="U110" s="7"/>
      <c r="V110" s="7"/>
      <c r="W110" s="7"/>
    </row>
    <row r="111" spans="1:23" s="19" customFormat="1" ht="9.75" customHeight="1">
      <c r="A111" s="20"/>
      <c r="B111" s="391" t="s">
        <v>67</v>
      </c>
      <c r="C111" s="412" t="s">
        <v>171</v>
      </c>
      <c r="D111" s="413"/>
      <c r="E111" s="114" t="s">
        <v>53</v>
      </c>
      <c r="F111" s="413" t="s">
        <v>53</v>
      </c>
      <c r="G111" s="409"/>
      <c r="H111" s="409"/>
      <c r="I111" s="409"/>
      <c r="J111" s="409"/>
      <c r="K111" s="409"/>
      <c r="L111" s="409"/>
      <c r="M111" s="409"/>
      <c r="N111" s="409"/>
      <c r="O111" s="410"/>
      <c r="P111" s="30"/>
      <c r="Q111" s="7"/>
      <c r="R111" s="7"/>
      <c r="S111" s="7"/>
      <c r="T111" s="7"/>
      <c r="U111" s="7"/>
      <c r="V111" s="7"/>
      <c r="W111" s="7"/>
    </row>
    <row r="112" spans="1:23" s="19" customFormat="1" ht="9.75" customHeight="1">
      <c r="A112" s="20"/>
      <c r="B112" s="392"/>
      <c r="C112" s="94">
        <v>2170</v>
      </c>
      <c r="D112" s="111">
        <v>2370</v>
      </c>
      <c r="E112" s="115">
        <v>100</v>
      </c>
      <c r="F112" s="374">
        <v>0.15</v>
      </c>
      <c r="G112" s="375"/>
      <c r="H112" s="375"/>
      <c r="I112" s="375"/>
      <c r="J112" s="375"/>
      <c r="K112" s="375"/>
      <c r="L112" s="375"/>
      <c r="M112" s="375"/>
      <c r="N112" s="375"/>
      <c r="O112" s="376"/>
      <c r="P112" s="30"/>
      <c r="Q112" s="7"/>
      <c r="R112" s="7"/>
      <c r="S112" s="7"/>
      <c r="T112" s="7"/>
      <c r="U112" s="7"/>
      <c r="V112" s="7"/>
      <c r="W112" s="7"/>
    </row>
    <row r="113" spans="1:23" s="19" customFormat="1" ht="9.75" customHeight="1">
      <c r="A113" s="20"/>
      <c r="B113" s="392"/>
      <c r="C113" s="94">
        <v>2370</v>
      </c>
      <c r="D113" s="111">
        <v>2570</v>
      </c>
      <c r="E113" s="115">
        <v>100</v>
      </c>
      <c r="F113" s="374">
        <v>0.3</v>
      </c>
      <c r="G113" s="375"/>
      <c r="H113" s="375"/>
      <c r="I113" s="375"/>
      <c r="J113" s="375"/>
      <c r="K113" s="375"/>
      <c r="L113" s="375"/>
      <c r="M113" s="375"/>
      <c r="N113" s="375"/>
      <c r="O113" s="376"/>
      <c r="P113" s="30"/>
      <c r="Q113" s="7"/>
      <c r="R113" s="7"/>
      <c r="S113" s="7"/>
      <c r="T113" s="7"/>
      <c r="U113" s="7"/>
      <c r="V113" s="7"/>
      <c r="W113" s="7"/>
    </row>
    <row r="114" spans="1:23" s="19" customFormat="1" ht="9.75" customHeight="1" thickBot="1">
      <c r="A114" s="20"/>
      <c r="B114" s="393"/>
      <c r="C114" s="112">
        <v>2570</v>
      </c>
      <c r="D114" s="49">
        <v>2770</v>
      </c>
      <c r="E114" s="116">
        <v>100</v>
      </c>
      <c r="F114" s="381">
        <v>0.5</v>
      </c>
      <c r="G114" s="382"/>
      <c r="H114" s="382"/>
      <c r="I114" s="382"/>
      <c r="J114" s="382"/>
      <c r="K114" s="382"/>
      <c r="L114" s="382"/>
      <c r="M114" s="382"/>
      <c r="N114" s="382"/>
      <c r="O114" s="370"/>
      <c r="P114" s="30"/>
      <c r="Q114" s="7"/>
      <c r="R114" s="7"/>
      <c r="S114" s="7"/>
      <c r="T114" s="7"/>
      <c r="U114" s="7"/>
      <c r="V114" s="7"/>
      <c r="W114" s="7"/>
    </row>
    <row r="115" spans="1:23" s="19" customFormat="1" ht="9.75" customHeight="1" thickBot="1">
      <c r="A115" s="20"/>
      <c r="B115" s="371" t="s">
        <v>270</v>
      </c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3"/>
      <c r="P115" s="30"/>
      <c r="Q115" s="7"/>
      <c r="R115" s="7"/>
      <c r="S115" s="7"/>
      <c r="T115" s="7"/>
      <c r="U115" s="7"/>
      <c r="V115" s="7"/>
      <c r="W115" s="7"/>
    </row>
    <row r="116" spans="1:23" s="19" customFormat="1" ht="9.75" customHeight="1">
      <c r="A116" s="20"/>
      <c r="B116" s="98" t="s">
        <v>65</v>
      </c>
      <c r="C116" s="127">
        <v>190</v>
      </c>
      <c r="D116" s="109">
        <v>700</v>
      </c>
      <c r="E116" s="113">
        <v>10</v>
      </c>
      <c r="F116" s="367" t="s">
        <v>262</v>
      </c>
      <c r="G116" s="541"/>
      <c r="H116" s="541"/>
      <c r="I116" s="541"/>
      <c r="J116" s="541"/>
      <c r="K116" s="541"/>
      <c r="L116" s="541"/>
      <c r="M116" s="541"/>
      <c r="N116" s="541"/>
      <c r="O116" s="542"/>
      <c r="P116" s="30"/>
      <c r="Q116" s="7"/>
      <c r="R116" s="7"/>
      <c r="S116" s="7"/>
      <c r="T116" s="7"/>
      <c r="U116" s="7"/>
      <c r="V116" s="7"/>
      <c r="W116" s="7"/>
    </row>
    <row r="117" spans="1:23" s="19" customFormat="1" ht="9.75" customHeight="1">
      <c r="A117" s="20"/>
      <c r="B117" s="96" t="s">
        <v>67</v>
      </c>
      <c r="C117" s="46">
        <v>2170</v>
      </c>
      <c r="D117" s="50">
        <v>2770</v>
      </c>
      <c r="E117" s="117">
        <v>10</v>
      </c>
      <c r="F117" s="396" t="s">
        <v>262</v>
      </c>
      <c r="G117" s="390"/>
      <c r="H117" s="390"/>
      <c r="I117" s="390"/>
      <c r="J117" s="390"/>
      <c r="K117" s="390"/>
      <c r="L117" s="390"/>
      <c r="M117" s="390"/>
      <c r="N117" s="390"/>
      <c r="O117" s="383"/>
      <c r="P117" s="7"/>
      <c r="Q117" s="7"/>
      <c r="R117" s="7"/>
      <c r="S117" s="7"/>
      <c r="T117" s="7"/>
      <c r="U117" s="7"/>
      <c r="V117" s="7"/>
      <c r="W117" s="7"/>
    </row>
    <row r="118" spans="1:23" s="19" customFormat="1" ht="9.75" customHeight="1">
      <c r="A118" s="20"/>
      <c r="B118" s="150" t="s">
        <v>65</v>
      </c>
      <c r="C118" s="151">
        <v>700</v>
      </c>
      <c r="D118" s="152">
        <v>1000</v>
      </c>
      <c r="E118" s="153">
        <v>10</v>
      </c>
      <c r="F118" s="365" t="s">
        <v>262</v>
      </c>
      <c r="G118" s="366"/>
      <c r="H118" s="366"/>
      <c r="I118" s="366"/>
      <c r="J118" s="366"/>
      <c r="K118" s="366"/>
      <c r="L118" s="366"/>
      <c r="M118" s="366"/>
      <c r="N118" s="366"/>
      <c r="O118" s="338"/>
      <c r="P118" s="7"/>
      <c r="Q118" s="7"/>
      <c r="R118" s="7"/>
      <c r="S118" s="7"/>
      <c r="T118" s="7"/>
      <c r="U118" s="7"/>
      <c r="V118" s="7"/>
      <c r="W118" s="7"/>
    </row>
    <row r="119" spans="1:23" s="19" customFormat="1" ht="9.75" customHeight="1" thickBot="1">
      <c r="A119" s="20"/>
      <c r="B119" s="99" t="s">
        <v>67</v>
      </c>
      <c r="C119" s="112">
        <v>2170</v>
      </c>
      <c r="D119" s="49">
        <v>2400</v>
      </c>
      <c r="E119" s="116">
        <v>10</v>
      </c>
      <c r="F119" s="521" t="s">
        <v>262</v>
      </c>
      <c r="G119" s="522"/>
      <c r="H119" s="522"/>
      <c r="I119" s="522"/>
      <c r="J119" s="522"/>
      <c r="K119" s="522"/>
      <c r="L119" s="522"/>
      <c r="M119" s="522"/>
      <c r="N119" s="522"/>
      <c r="O119" s="523"/>
      <c r="P119" s="7"/>
      <c r="Q119" s="7"/>
      <c r="R119" s="7"/>
      <c r="S119" s="7"/>
      <c r="T119" s="7"/>
      <c r="U119" s="7"/>
      <c r="V119" s="7"/>
      <c r="W119" s="7"/>
    </row>
    <row r="120" spans="1:23" s="19" customFormat="1" ht="9.75" customHeight="1" thickBot="1">
      <c r="A120" s="20"/>
      <c r="B120" s="371" t="s">
        <v>352</v>
      </c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3"/>
      <c r="P120" s="7"/>
      <c r="Q120" s="7"/>
      <c r="R120" s="7"/>
      <c r="S120" s="7"/>
      <c r="T120" s="7"/>
      <c r="U120" s="7"/>
      <c r="V120" s="7"/>
      <c r="W120" s="7"/>
    </row>
    <row r="121" spans="1:23" s="19" customFormat="1" ht="9.75" customHeight="1">
      <c r="A121" s="20"/>
      <c r="B121" s="452" t="s">
        <v>67</v>
      </c>
      <c r="C121" s="377" t="s">
        <v>169</v>
      </c>
      <c r="D121" s="367"/>
      <c r="E121" s="113" t="s">
        <v>53</v>
      </c>
      <c r="F121" s="365" t="s">
        <v>53</v>
      </c>
      <c r="G121" s="366"/>
      <c r="H121" s="366"/>
      <c r="I121" s="366"/>
      <c r="J121" s="366"/>
      <c r="K121" s="366"/>
      <c r="L121" s="366"/>
      <c r="M121" s="366"/>
      <c r="N121" s="366"/>
      <c r="O121" s="338"/>
      <c r="P121" s="7"/>
      <c r="Q121" s="7"/>
      <c r="R121" s="7"/>
      <c r="S121" s="7"/>
      <c r="T121" s="7"/>
      <c r="U121" s="7"/>
      <c r="V121" s="7"/>
      <c r="W121" s="7"/>
    </row>
    <row r="122" spans="1:23" s="19" customFormat="1" ht="9.75" customHeight="1">
      <c r="A122" s="20"/>
      <c r="B122" s="392"/>
      <c r="C122" s="94">
        <v>2100</v>
      </c>
      <c r="D122" s="111">
        <v>2400</v>
      </c>
      <c r="E122" s="115">
        <v>100</v>
      </c>
      <c r="F122" s="374">
        <v>0.15</v>
      </c>
      <c r="G122" s="375"/>
      <c r="H122" s="375"/>
      <c r="I122" s="375"/>
      <c r="J122" s="375"/>
      <c r="K122" s="375"/>
      <c r="L122" s="375"/>
      <c r="M122" s="375"/>
      <c r="N122" s="375"/>
      <c r="O122" s="376"/>
      <c r="P122" s="7"/>
      <c r="Q122" s="7"/>
      <c r="R122" s="7"/>
      <c r="S122" s="7"/>
      <c r="T122" s="7"/>
      <c r="U122" s="7"/>
      <c r="V122" s="7"/>
      <c r="W122" s="7"/>
    </row>
    <row r="123" spans="1:23" s="19" customFormat="1" ht="9.75" customHeight="1">
      <c r="A123" s="20"/>
      <c r="B123" s="392"/>
      <c r="C123" s="94">
        <v>2400</v>
      </c>
      <c r="D123" s="111">
        <v>2600</v>
      </c>
      <c r="E123" s="115">
        <v>100</v>
      </c>
      <c r="F123" s="374">
        <v>0.3</v>
      </c>
      <c r="G123" s="375"/>
      <c r="H123" s="375"/>
      <c r="I123" s="375"/>
      <c r="J123" s="375"/>
      <c r="K123" s="375"/>
      <c r="L123" s="375"/>
      <c r="M123" s="375"/>
      <c r="N123" s="375"/>
      <c r="O123" s="376"/>
      <c r="P123" s="7"/>
      <c r="Q123" s="7"/>
      <c r="R123" s="7"/>
      <c r="S123" s="7"/>
      <c r="T123" s="7"/>
      <c r="U123" s="7"/>
      <c r="V123" s="7"/>
      <c r="W123" s="7"/>
    </row>
    <row r="124" spans="1:23" s="19" customFormat="1" ht="9.75" customHeight="1" thickBot="1">
      <c r="A124" s="20"/>
      <c r="B124" s="393"/>
      <c r="C124" s="112">
        <v>2600</v>
      </c>
      <c r="D124" s="49">
        <v>2970</v>
      </c>
      <c r="E124" s="116">
        <v>100</v>
      </c>
      <c r="F124" s="381">
        <v>0.5</v>
      </c>
      <c r="G124" s="382"/>
      <c r="H124" s="382"/>
      <c r="I124" s="382"/>
      <c r="J124" s="382"/>
      <c r="K124" s="382"/>
      <c r="L124" s="382"/>
      <c r="M124" s="382"/>
      <c r="N124" s="382"/>
      <c r="O124" s="370"/>
      <c r="P124" s="7"/>
      <c r="Q124" s="7"/>
      <c r="R124" s="7"/>
      <c r="S124" s="7"/>
      <c r="T124" s="7"/>
      <c r="U124" s="7"/>
      <c r="V124" s="7"/>
      <c r="W124" s="7"/>
    </row>
    <row r="125" spans="1:15" ht="9.75" customHeight="1" thickBot="1">
      <c r="A125" s="20"/>
      <c r="B125" s="371" t="s">
        <v>14</v>
      </c>
      <c r="C125" s="372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3"/>
    </row>
    <row r="126" spans="1:15" ht="9.75" customHeight="1">
      <c r="A126" s="20"/>
      <c r="B126" s="98" t="s">
        <v>65</v>
      </c>
      <c r="C126" s="108">
        <v>40</v>
      </c>
      <c r="D126" s="109">
        <v>190</v>
      </c>
      <c r="E126" s="113"/>
      <c r="F126" s="396" t="s">
        <v>85</v>
      </c>
      <c r="G126" s="390"/>
      <c r="H126" s="390"/>
      <c r="I126" s="390"/>
      <c r="J126" s="390"/>
      <c r="K126" s="390"/>
      <c r="L126" s="390"/>
      <c r="M126" s="390"/>
      <c r="N126" s="390"/>
      <c r="O126" s="383"/>
    </row>
    <row r="127" spans="1:15" ht="9.75" customHeight="1">
      <c r="A127" s="5"/>
      <c r="B127" s="508" t="s">
        <v>68</v>
      </c>
      <c r="C127" s="509"/>
      <c r="D127" s="509"/>
      <c r="E127" s="510"/>
      <c r="F127" s="545" t="s">
        <v>422</v>
      </c>
      <c r="G127" s="546"/>
      <c r="H127" s="546"/>
      <c r="I127" s="546"/>
      <c r="J127" s="546"/>
      <c r="K127" s="546"/>
      <c r="L127" s="546"/>
      <c r="M127" s="546"/>
      <c r="N127" s="546"/>
      <c r="O127" s="547"/>
    </row>
    <row r="128" spans="1:15" ht="9.75" customHeight="1">
      <c r="A128" s="5"/>
      <c r="B128" s="505" t="s">
        <v>67</v>
      </c>
      <c r="C128" s="91">
        <v>2150</v>
      </c>
      <c r="D128" s="48">
        <v>2450</v>
      </c>
      <c r="E128" s="114">
        <v>150</v>
      </c>
      <c r="F128" s="543">
        <v>0.15</v>
      </c>
      <c r="G128" s="442"/>
      <c r="H128" s="442"/>
      <c r="I128" s="442"/>
      <c r="J128" s="442"/>
      <c r="K128" s="442"/>
      <c r="L128" s="442"/>
      <c r="M128" s="442"/>
      <c r="N128" s="442"/>
      <c r="O128" s="544"/>
    </row>
    <row r="129" spans="1:15" ht="9.75" customHeight="1">
      <c r="A129" s="5"/>
      <c r="B129" s="506"/>
      <c r="C129" s="94">
        <v>2450</v>
      </c>
      <c r="D129" s="111">
        <v>2650</v>
      </c>
      <c r="E129" s="115">
        <v>150</v>
      </c>
      <c r="F129" s="374">
        <v>0.3</v>
      </c>
      <c r="G129" s="375"/>
      <c r="H129" s="375"/>
      <c r="I129" s="375"/>
      <c r="J129" s="375"/>
      <c r="K129" s="375"/>
      <c r="L129" s="375"/>
      <c r="M129" s="375"/>
      <c r="N129" s="375"/>
      <c r="O129" s="376"/>
    </row>
    <row r="130" spans="1:15" ht="9.75" customHeight="1" thickBot="1">
      <c r="A130" s="5"/>
      <c r="B130" s="507"/>
      <c r="C130" s="112">
        <v>2650</v>
      </c>
      <c r="D130" s="49">
        <v>2970</v>
      </c>
      <c r="E130" s="116">
        <v>150</v>
      </c>
      <c r="F130" s="381">
        <v>0.5</v>
      </c>
      <c r="G130" s="382"/>
      <c r="H130" s="382"/>
      <c r="I130" s="382"/>
      <c r="J130" s="382"/>
      <c r="K130" s="382"/>
      <c r="L130" s="382"/>
      <c r="M130" s="382"/>
      <c r="N130" s="382"/>
      <c r="O130" s="370"/>
    </row>
    <row r="131" spans="1:15" ht="9.75" customHeight="1" thickBot="1">
      <c r="A131" s="20"/>
      <c r="B131" s="371" t="s">
        <v>16</v>
      </c>
      <c r="C131" s="372"/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372"/>
      <c r="O131" s="373"/>
    </row>
    <row r="132" spans="1:15" ht="9.75" customHeight="1">
      <c r="A132" s="20"/>
      <c r="B132" s="72" t="s">
        <v>65</v>
      </c>
      <c r="C132" s="42">
        <v>40</v>
      </c>
      <c r="D132" s="44">
        <v>190</v>
      </c>
      <c r="E132" s="84"/>
      <c r="F132" s="407" t="s">
        <v>85</v>
      </c>
      <c r="G132" s="408"/>
      <c r="H132" s="408"/>
      <c r="I132" s="408"/>
      <c r="J132" s="408"/>
      <c r="K132" s="408"/>
      <c r="L132" s="408"/>
      <c r="M132" s="408"/>
      <c r="N132" s="408"/>
      <c r="O132" s="397"/>
    </row>
    <row r="133" spans="1:15" ht="9.75" customHeight="1">
      <c r="A133" s="20"/>
      <c r="B133" s="391" t="s">
        <v>67</v>
      </c>
      <c r="C133" s="91">
        <v>2100</v>
      </c>
      <c r="D133" s="48">
        <v>2400</v>
      </c>
      <c r="E133" s="114" t="s">
        <v>111</v>
      </c>
      <c r="F133" s="543">
        <v>0.15</v>
      </c>
      <c r="G133" s="442"/>
      <c r="H133" s="442"/>
      <c r="I133" s="442"/>
      <c r="J133" s="442"/>
      <c r="K133" s="442"/>
      <c r="L133" s="442"/>
      <c r="M133" s="442"/>
      <c r="N133" s="442"/>
      <c r="O133" s="544"/>
    </row>
    <row r="134" spans="1:15" ht="9.75" customHeight="1">
      <c r="A134" s="20"/>
      <c r="B134" s="392"/>
      <c r="C134" s="94">
        <v>2400</v>
      </c>
      <c r="D134" s="111">
        <v>2600</v>
      </c>
      <c r="E134" s="115" t="s">
        <v>111</v>
      </c>
      <c r="F134" s="374">
        <v>0.3</v>
      </c>
      <c r="G134" s="375"/>
      <c r="H134" s="375"/>
      <c r="I134" s="375"/>
      <c r="J134" s="375"/>
      <c r="K134" s="375"/>
      <c r="L134" s="375"/>
      <c r="M134" s="375"/>
      <c r="N134" s="375"/>
      <c r="O134" s="376"/>
    </row>
    <row r="135" spans="1:15" ht="9.75" customHeight="1" thickBot="1">
      <c r="A135" s="20"/>
      <c r="B135" s="393"/>
      <c r="C135" s="112">
        <v>2600</v>
      </c>
      <c r="D135" s="49">
        <v>2970</v>
      </c>
      <c r="E135" s="116" t="s">
        <v>111</v>
      </c>
      <c r="F135" s="381">
        <v>0.5</v>
      </c>
      <c r="G135" s="382"/>
      <c r="H135" s="382"/>
      <c r="I135" s="382"/>
      <c r="J135" s="382"/>
      <c r="K135" s="382"/>
      <c r="L135" s="382"/>
      <c r="M135" s="382"/>
      <c r="N135" s="382"/>
      <c r="O135" s="370"/>
    </row>
    <row r="136" spans="1:15" ht="9.75" customHeight="1" thickBot="1">
      <c r="A136" s="20"/>
      <c r="B136" s="371" t="s">
        <v>5</v>
      </c>
      <c r="C136" s="372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72"/>
      <c r="O136" s="373"/>
    </row>
    <row r="137" spans="1:15" ht="9.75" customHeight="1">
      <c r="A137" s="20"/>
      <c r="B137" s="452" t="s">
        <v>67</v>
      </c>
      <c r="C137" s="108">
        <v>400</v>
      </c>
      <c r="D137" s="109">
        <v>2300</v>
      </c>
      <c r="E137" s="113" t="s">
        <v>111</v>
      </c>
      <c r="F137" s="511">
        <v>0.3</v>
      </c>
      <c r="G137" s="512"/>
      <c r="H137" s="512"/>
      <c r="I137" s="512"/>
      <c r="J137" s="512"/>
      <c r="K137" s="512"/>
      <c r="L137" s="512"/>
      <c r="M137" s="512"/>
      <c r="N137" s="512"/>
      <c r="O137" s="513"/>
    </row>
    <row r="138" spans="1:15" ht="9.75" customHeight="1">
      <c r="A138" s="20"/>
      <c r="B138" s="392"/>
      <c r="C138" s="94">
        <v>2300</v>
      </c>
      <c r="D138" s="111">
        <v>2500</v>
      </c>
      <c r="E138" s="62" t="s">
        <v>111</v>
      </c>
      <c r="F138" s="374">
        <v>0.5</v>
      </c>
      <c r="G138" s="375"/>
      <c r="H138" s="375"/>
      <c r="I138" s="375"/>
      <c r="J138" s="375"/>
      <c r="K138" s="375"/>
      <c r="L138" s="375"/>
      <c r="M138" s="375"/>
      <c r="N138" s="375"/>
      <c r="O138" s="376"/>
    </row>
    <row r="139" spans="1:15" ht="9.75" customHeight="1" thickBot="1">
      <c r="A139" s="20"/>
      <c r="B139" s="393"/>
      <c r="C139" s="112">
        <v>2500</v>
      </c>
      <c r="D139" s="49" t="s">
        <v>501</v>
      </c>
      <c r="E139" s="97" t="s">
        <v>111</v>
      </c>
      <c r="F139" s="381">
        <v>1</v>
      </c>
      <c r="G139" s="382"/>
      <c r="H139" s="382"/>
      <c r="I139" s="382"/>
      <c r="J139" s="382"/>
      <c r="K139" s="382"/>
      <c r="L139" s="382"/>
      <c r="M139" s="382"/>
      <c r="N139" s="382"/>
      <c r="O139" s="370"/>
    </row>
    <row r="140" spans="1:15" ht="9.75" customHeight="1" thickBot="1">
      <c r="A140" s="20"/>
      <c r="B140" s="716" t="s">
        <v>502</v>
      </c>
      <c r="C140" s="717"/>
      <c r="D140" s="717"/>
      <c r="E140" s="717"/>
      <c r="F140" s="717"/>
      <c r="G140" s="717"/>
      <c r="H140" s="717"/>
      <c r="I140" s="717"/>
      <c r="J140" s="717"/>
      <c r="K140" s="717"/>
      <c r="L140" s="717"/>
      <c r="M140" s="717"/>
      <c r="N140" s="717"/>
      <c r="O140" s="718"/>
    </row>
    <row r="141" spans="1:15" ht="9.75" customHeight="1" thickBot="1">
      <c r="A141" s="20"/>
      <c r="B141" s="371" t="s">
        <v>329</v>
      </c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3"/>
    </row>
    <row r="142" spans="1:15" ht="9.75" customHeight="1">
      <c r="A142" s="100"/>
      <c r="B142" s="101" t="s">
        <v>66</v>
      </c>
      <c r="C142" s="102">
        <v>80</v>
      </c>
      <c r="D142" s="102">
        <v>190</v>
      </c>
      <c r="E142" s="103" t="s">
        <v>111</v>
      </c>
      <c r="F142" s="407" t="s">
        <v>85</v>
      </c>
      <c r="G142" s="408"/>
      <c r="H142" s="408"/>
      <c r="I142" s="408"/>
      <c r="J142" s="408"/>
      <c r="K142" s="408"/>
      <c r="L142" s="408"/>
      <c r="M142" s="408"/>
      <c r="N142" s="408"/>
      <c r="O142" s="397"/>
    </row>
    <row r="143" spans="1:15" ht="9.75" customHeight="1" thickBot="1">
      <c r="A143" s="20"/>
      <c r="B143" s="398" t="s">
        <v>375</v>
      </c>
      <c r="C143" s="399"/>
      <c r="D143" s="399"/>
      <c r="E143" s="400"/>
      <c r="F143" s="381">
        <v>0.3</v>
      </c>
      <c r="G143" s="382"/>
      <c r="H143" s="382"/>
      <c r="I143" s="382"/>
      <c r="J143" s="382"/>
      <c r="K143" s="382"/>
      <c r="L143" s="382"/>
      <c r="M143" s="382"/>
      <c r="N143" s="382"/>
      <c r="O143" s="370"/>
    </row>
    <row r="144" spans="1:15" ht="9.75" customHeight="1" thickBot="1">
      <c r="A144" s="20"/>
      <c r="B144" s="371" t="s">
        <v>330</v>
      </c>
      <c r="C144" s="372"/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372"/>
      <c r="O144" s="373"/>
    </row>
    <row r="145" spans="1:15" ht="9.75" customHeight="1">
      <c r="A145" s="20"/>
      <c r="B145" s="105" t="s">
        <v>66</v>
      </c>
      <c r="C145" s="104">
        <v>80</v>
      </c>
      <c r="D145" s="104">
        <v>600</v>
      </c>
      <c r="E145" s="104" t="s">
        <v>111</v>
      </c>
      <c r="F145" s="408" t="s">
        <v>85</v>
      </c>
      <c r="G145" s="408"/>
      <c r="H145" s="408"/>
      <c r="I145" s="408"/>
      <c r="J145" s="408"/>
      <c r="K145" s="408"/>
      <c r="L145" s="408"/>
      <c r="M145" s="408"/>
      <c r="N145" s="408"/>
      <c r="O145" s="408"/>
    </row>
    <row r="146" spans="1:15" ht="9.75" customHeight="1">
      <c r="A146" s="20"/>
      <c r="B146" s="439" t="s">
        <v>67</v>
      </c>
      <c r="C146" s="91">
        <v>400</v>
      </c>
      <c r="D146" s="48">
        <v>2300</v>
      </c>
      <c r="E146" s="106" t="s">
        <v>111</v>
      </c>
      <c r="F146" s="442">
        <v>0.15</v>
      </c>
      <c r="G146" s="442"/>
      <c r="H146" s="442"/>
      <c r="I146" s="442"/>
      <c r="J146" s="442"/>
      <c r="K146" s="442"/>
      <c r="L146" s="442"/>
      <c r="M146" s="442"/>
      <c r="N146" s="442"/>
      <c r="O146" s="442"/>
    </row>
    <row r="147" spans="1:15" ht="9.75" customHeight="1">
      <c r="A147" s="20"/>
      <c r="B147" s="440"/>
      <c r="C147" s="46">
        <v>2300</v>
      </c>
      <c r="D147" s="50">
        <v>2770</v>
      </c>
      <c r="E147" s="107" t="s">
        <v>111</v>
      </c>
      <c r="F147" s="524">
        <v>0.3</v>
      </c>
      <c r="G147" s="524"/>
      <c r="H147" s="524"/>
      <c r="I147" s="524"/>
      <c r="J147" s="524"/>
      <c r="K147" s="524"/>
      <c r="L147" s="524"/>
      <c r="M147" s="524"/>
      <c r="N147" s="524"/>
      <c r="O147" s="524"/>
    </row>
    <row r="148" spans="1:15" ht="9.75" customHeight="1" thickBot="1">
      <c r="A148" s="20"/>
      <c r="B148" s="525" t="s">
        <v>118</v>
      </c>
      <c r="C148" s="493"/>
      <c r="D148" s="493"/>
      <c r="E148" s="493"/>
      <c r="F148" s="493"/>
      <c r="G148" s="493"/>
      <c r="H148" s="493"/>
      <c r="I148" s="493"/>
      <c r="J148" s="493"/>
      <c r="K148" s="493"/>
      <c r="L148" s="493"/>
      <c r="M148" s="493"/>
      <c r="N148" s="493"/>
      <c r="O148" s="526"/>
    </row>
    <row r="149" spans="1:15" ht="9.75" customHeight="1" thickBot="1">
      <c r="A149" s="20"/>
      <c r="B149" s="80" t="s">
        <v>65</v>
      </c>
      <c r="C149" s="18">
        <v>60</v>
      </c>
      <c r="D149" s="81">
        <v>100</v>
      </c>
      <c r="E149" s="45">
        <v>10</v>
      </c>
      <c r="F149" s="385" t="s">
        <v>85</v>
      </c>
      <c r="G149" s="386"/>
      <c r="H149" s="386"/>
      <c r="I149" s="386"/>
      <c r="J149" s="386"/>
      <c r="K149" s="386"/>
      <c r="L149" s="386"/>
      <c r="M149" s="386"/>
      <c r="N149" s="386"/>
      <c r="O149" s="387"/>
    </row>
    <row r="150" spans="1:15" ht="9.75" customHeight="1" thickBot="1">
      <c r="A150" s="20"/>
      <c r="B150" s="371" t="s">
        <v>503</v>
      </c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3"/>
    </row>
    <row r="151" spans="1:15" ht="9.75" customHeight="1" thickBot="1">
      <c r="A151" s="20"/>
      <c r="B151" s="80" t="s">
        <v>65</v>
      </c>
      <c r="C151" s="18">
        <v>60</v>
      </c>
      <c r="D151" s="81">
        <v>150</v>
      </c>
      <c r="E151" s="45">
        <v>10</v>
      </c>
      <c r="F151" s="388" t="s">
        <v>85</v>
      </c>
      <c r="G151" s="389"/>
      <c r="H151" s="389"/>
      <c r="I151" s="389"/>
      <c r="J151" s="389"/>
      <c r="K151" s="389"/>
      <c r="L151" s="389"/>
      <c r="M151" s="389"/>
      <c r="N151" s="389"/>
      <c r="O151" s="380"/>
    </row>
    <row r="152" spans="1:15" ht="9.75" customHeight="1" thickBot="1">
      <c r="A152" s="20"/>
      <c r="B152" s="716" t="s">
        <v>504</v>
      </c>
      <c r="C152" s="717"/>
      <c r="D152" s="717"/>
      <c r="E152" s="717"/>
      <c r="F152" s="717"/>
      <c r="G152" s="717"/>
      <c r="H152" s="717"/>
      <c r="I152" s="717"/>
      <c r="J152" s="717"/>
      <c r="K152" s="717"/>
      <c r="L152" s="717"/>
      <c r="M152" s="717"/>
      <c r="N152" s="717"/>
      <c r="O152" s="718"/>
    </row>
    <row r="153" spans="1:15" ht="9.75" customHeight="1" thickBot="1">
      <c r="A153" s="20"/>
      <c r="B153" s="371" t="s">
        <v>117</v>
      </c>
      <c r="C153" s="372"/>
      <c r="D153" s="372"/>
      <c r="E153" s="372"/>
      <c r="F153" s="372"/>
      <c r="G153" s="372"/>
      <c r="H153" s="372"/>
      <c r="I153" s="372"/>
      <c r="J153" s="372"/>
      <c r="K153" s="372"/>
      <c r="L153" s="372"/>
      <c r="M153" s="372"/>
      <c r="N153" s="372"/>
      <c r="O153" s="373"/>
    </row>
    <row r="154" spans="1:15" ht="9.75" customHeight="1">
      <c r="A154" s="20"/>
      <c r="B154" s="444" t="s">
        <v>67</v>
      </c>
      <c r="C154" s="108">
        <v>1200</v>
      </c>
      <c r="D154" s="109">
        <v>2100</v>
      </c>
      <c r="E154" s="110" t="s">
        <v>111</v>
      </c>
      <c r="F154" s="511">
        <v>0.3</v>
      </c>
      <c r="G154" s="512"/>
      <c r="H154" s="512"/>
      <c r="I154" s="512"/>
      <c r="J154" s="512"/>
      <c r="K154" s="512"/>
      <c r="L154" s="512"/>
      <c r="M154" s="512"/>
      <c r="N154" s="512"/>
      <c r="O154" s="513"/>
    </row>
    <row r="155" spans="1:15" ht="9.75" customHeight="1">
      <c r="A155" s="20"/>
      <c r="B155" s="445"/>
      <c r="C155" s="447" t="s">
        <v>335</v>
      </c>
      <c r="D155" s="447"/>
      <c r="E155" s="62" t="s">
        <v>53</v>
      </c>
      <c r="F155" s="374" t="s">
        <v>53</v>
      </c>
      <c r="G155" s="375"/>
      <c r="H155" s="375"/>
      <c r="I155" s="375"/>
      <c r="J155" s="375"/>
      <c r="K155" s="375"/>
      <c r="L155" s="375"/>
      <c r="M155" s="375"/>
      <c r="N155" s="375"/>
      <c r="O155" s="376"/>
    </row>
    <row r="156" spans="1:15" ht="9.75" customHeight="1">
      <c r="A156" s="20"/>
      <c r="B156" s="445"/>
      <c r="C156" s="94">
        <v>2100</v>
      </c>
      <c r="D156" s="111">
        <v>2300</v>
      </c>
      <c r="E156" s="62" t="s">
        <v>111</v>
      </c>
      <c r="F156" s="374">
        <v>0.15</v>
      </c>
      <c r="G156" s="375"/>
      <c r="H156" s="375"/>
      <c r="I156" s="375"/>
      <c r="J156" s="375"/>
      <c r="K156" s="375"/>
      <c r="L156" s="375"/>
      <c r="M156" s="375"/>
      <c r="N156" s="375"/>
      <c r="O156" s="376"/>
    </row>
    <row r="157" spans="1:15" ht="9.75" customHeight="1">
      <c r="A157" s="20"/>
      <c r="B157" s="445"/>
      <c r="C157" s="94">
        <v>2300</v>
      </c>
      <c r="D157" s="111">
        <v>2500</v>
      </c>
      <c r="E157" s="62" t="s">
        <v>111</v>
      </c>
      <c r="F157" s="374">
        <v>0.3</v>
      </c>
      <c r="G157" s="375"/>
      <c r="H157" s="375"/>
      <c r="I157" s="375"/>
      <c r="J157" s="375"/>
      <c r="K157" s="375"/>
      <c r="L157" s="375"/>
      <c r="M157" s="375"/>
      <c r="N157" s="375"/>
      <c r="O157" s="376"/>
    </row>
    <row r="158" spans="1:15" ht="9.75" customHeight="1" thickBot="1">
      <c r="A158" s="20"/>
      <c r="B158" s="446"/>
      <c r="C158" s="112">
        <v>2500</v>
      </c>
      <c r="D158" s="49">
        <v>2900</v>
      </c>
      <c r="E158" s="97" t="s">
        <v>111</v>
      </c>
      <c r="F158" s="381">
        <v>0.5</v>
      </c>
      <c r="G158" s="382"/>
      <c r="H158" s="382"/>
      <c r="I158" s="382"/>
      <c r="J158" s="382"/>
      <c r="K158" s="382"/>
      <c r="L158" s="382"/>
      <c r="M158" s="382"/>
      <c r="N158" s="382"/>
      <c r="O158" s="370"/>
    </row>
    <row r="159" spans="1:15" s="89" customFormat="1" ht="9.75" customHeight="1">
      <c r="A159" s="88"/>
      <c r="B159" s="157" t="s">
        <v>365</v>
      </c>
      <c r="C159" s="184"/>
      <c r="D159" s="185"/>
      <c r="E159" s="184"/>
      <c r="F159" s="184"/>
      <c r="G159" s="184"/>
      <c r="H159" s="184"/>
      <c r="I159" s="186"/>
      <c r="J159" s="186"/>
      <c r="K159" s="187"/>
      <c r="L159" s="187"/>
      <c r="M159" s="187"/>
      <c r="N159" s="187"/>
      <c r="O159" s="188"/>
    </row>
    <row r="160" spans="1:15" s="89" customFormat="1" ht="9.75" customHeight="1">
      <c r="A160" s="88"/>
      <c r="B160" s="157"/>
      <c r="C160" s="184"/>
      <c r="D160" s="185"/>
      <c r="E160" s="184"/>
      <c r="F160" s="184"/>
      <c r="G160" s="184"/>
      <c r="H160" s="184"/>
      <c r="I160" s="186"/>
      <c r="J160" s="186"/>
      <c r="K160" s="187"/>
      <c r="L160" s="187"/>
      <c r="M160" s="187"/>
      <c r="N160" s="187"/>
      <c r="O160" s="188"/>
    </row>
    <row r="161" spans="1:15" s="89" customFormat="1" ht="9.75" customHeight="1">
      <c r="A161" s="88"/>
      <c r="B161" s="157"/>
      <c r="C161" s="184"/>
      <c r="D161" s="185"/>
      <c r="E161" s="184"/>
      <c r="F161" s="184"/>
      <c r="G161" s="184"/>
      <c r="H161" s="184"/>
      <c r="I161" s="186"/>
      <c r="J161" s="186"/>
      <c r="K161" s="187"/>
      <c r="L161" s="187"/>
      <c r="M161" s="187"/>
      <c r="N161" s="187"/>
      <c r="O161" s="188"/>
    </row>
    <row r="162" spans="1:15" s="89" customFormat="1" ht="9.75" customHeight="1">
      <c r="A162" s="88"/>
      <c r="B162" s="157"/>
      <c r="C162" s="184"/>
      <c r="D162" s="185"/>
      <c r="E162" s="184"/>
      <c r="F162" s="184"/>
      <c r="G162" s="184"/>
      <c r="H162" s="184"/>
      <c r="I162" s="186"/>
      <c r="J162" s="186"/>
      <c r="K162" s="187"/>
      <c r="L162" s="187"/>
      <c r="M162" s="187"/>
      <c r="N162" s="187"/>
      <c r="O162" s="188"/>
    </row>
    <row r="163" spans="1:15" s="89" customFormat="1" ht="9.75" customHeight="1">
      <c r="A163" s="88"/>
      <c r="B163" s="157"/>
      <c r="C163" s="184"/>
      <c r="D163" s="185"/>
      <c r="E163" s="184"/>
      <c r="F163" s="184"/>
      <c r="G163" s="184"/>
      <c r="H163" s="184"/>
      <c r="I163" s="186"/>
      <c r="J163" s="186"/>
      <c r="K163" s="187"/>
      <c r="L163" s="187"/>
      <c r="M163" s="187"/>
      <c r="N163" s="187"/>
      <c r="O163" s="188"/>
    </row>
    <row r="164" spans="1:15" s="89" customFormat="1" ht="9.75" customHeight="1">
      <c r="A164" s="88"/>
      <c r="B164" s="157"/>
      <c r="C164" s="184"/>
      <c r="D164" s="185"/>
      <c r="E164" s="184"/>
      <c r="F164" s="184"/>
      <c r="G164" s="184"/>
      <c r="H164" s="184"/>
      <c r="I164" s="186"/>
      <c r="J164" s="186"/>
      <c r="K164" s="187"/>
      <c r="L164" s="187"/>
      <c r="M164" s="187"/>
      <c r="N164" s="187"/>
      <c r="O164" s="188"/>
    </row>
    <row r="165" spans="1:15" s="89" customFormat="1" ht="9.75" customHeight="1">
      <c r="A165" s="88"/>
      <c r="B165" s="157"/>
      <c r="C165" s="184"/>
      <c r="D165" s="185"/>
      <c r="E165" s="184"/>
      <c r="F165" s="184"/>
      <c r="G165" s="184"/>
      <c r="H165" s="184"/>
      <c r="I165" s="186"/>
      <c r="J165" s="186"/>
      <c r="K165" s="187"/>
      <c r="L165" s="187"/>
      <c r="M165" s="187"/>
      <c r="N165" s="187"/>
      <c r="O165" s="188"/>
    </row>
    <row r="166" spans="1:15" s="89" customFormat="1" ht="9.75" customHeight="1">
      <c r="A166" s="189" t="s">
        <v>86</v>
      </c>
      <c r="B166" s="441" t="s">
        <v>98</v>
      </c>
      <c r="C166" s="441"/>
      <c r="D166" s="441"/>
      <c r="E166" s="441"/>
      <c r="F166" s="441"/>
      <c r="G166" s="441"/>
      <c r="H166" s="441"/>
      <c r="I166" s="441"/>
      <c r="J166" s="441"/>
      <c r="K166" s="441"/>
      <c r="L166" s="441"/>
      <c r="M166" s="441"/>
      <c r="N166" s="441"/>
      <c r="O166" s="188"/>
    </row>
    <row r="167" spans="1:15" s="89" customFormat="1" ht="9.75" customHeight="1">
      <c r="A167" s="189"/>
      <c r="B167" s="157" t="s">
        <v>45</v>
      </c>
      <c r="C167" s="190" t="s">
        <v>44</v>
      </c>
      <c r="D167" s="443" t="s">
        <v>404</v>
      </c>
      <c r="E167" s="443"/>
      <c r="F167" s="384" t="s">
        <v>91</v>
      </c>
      <c r="G167" s="384"/>
      <c r="H167" s="184"/>
      <c r="I167" s="184"/>
      <c r="J167" s="184"/>
      <c r="K167" s="187"/>
      <c r="L167" s="187"/>
      <c r="M167" s="187"/>
      <c r="N167" s="187"/>
      <c r="O167" s="188"/>
    </row>
    <row r="168" spans="1:15" s="89" customFormat="1" ht="9.75" customHeight="1">
      <c r="A168" s="189"/>
      <c r="B168" s="157" t="s">
        <v>116</v>
      </c>
      <c r="C168" s="186" t="s">
        <v>87</v>
      </c>
      <c r="D168" s="191">
        <v>80</v>
      </c>
      <c r="E168" s="192"/>
      <c r="F168" s="503">
        <v>2440</v>
      </c>
      <c r="G168" s="503"/>
      <c r="H168" s="181" t="s">
        <v>89</v>
      </c>
      <c r="I168" s="186"/>
      <c r="J168" s="186"/>
      <c r="K168" s="187"/>
      <c r="L168" s="187"/>
      <c r="M168" s="187"/>
      <c r="N168" s="187"/>
      <c r="O168" s="188"/>
    </row>
    <row r="169" spans="1:15" s="89" customFormat="1" ht="9.75" customHeight="1">
      <c r="A169" s="189"/>
      <c r="B169" s="157" t="s">
        <v>116</v>
      </c>
      <c r="C169" s="186" t="s">
        <v>425</v>
      </c>
      <c r="D169" s="193">
        <v>100</v>
      </c>
      <c r="E169" s="192"/>
      <c r="F169" s="438" t="s">
        <v>88</v>
      </c>
      <c r="G169" s="438"/>
      <c r="H169" s="181" t="s">
        <v>89</v>
      </c>
      <c r="I169" s="186"/>
      <c r="J169" s="186"/>
      <c r="K169" s="187"/>
      <c r="L169" s="187"/>
      <c r="M169" s="187"/>
      <c r="N169" s="187"/>
      <c r="O169" s="188"/>
    </row>
    <row r="170" spans="1:15" s="89" customFormat="1" ht="9.75" customHeight="1">
      <c r="A170" s="189"/>
      <c r="B170" s="194"/>
      <c r="C170" s="195" t="s">
        <v>88</v>
      </c>
      <c r="D170" s="187" t="s">
        <v>90</v>
      </c>
      <c r="E170" s="196" t="s">
        <v>401</v>
      </c>
      <c r="F170" s="187" t="s">
        <v>90</v>
      </c>
      <c r="G170" s="197">
        <f>100*2440/80</f>
        <v>3050</v>
      </c>
      <c r="H170" s="168" t="s">
        <v>89</v>
      </c>
      <c r="I170" s="187"/>
      <c r="J170" s="187"/>
      <c r="K170" s="197"/>
      <c r="L170" s="187"/>
      <c r="M170" s="187"/>
      <c r="N170" s="187"/>
      <c r="O170" s="188"/>
    </row>
    <row r="171" spans="1:15" s="89" customFormat="1" ht="9.75" customHeight="1">
      <c r="A171" s="189"/>
      <c r="B171" s="198" t="s">
        <v>41</v>
      </c>
      <c r="C171" s="199">
        <v>0.3</v>
      </c>
      <c r="D171" s="187" t="s">
        <v>90</v>
      </c>
      <c r="E171" s="196" t="s">
        <v>402</v>
      </c>
      <c r="F171" s="187" t="s">
        <v>90</v>
      </c>
      <c r="G171" s="197">
        <f>G170*0.3</f>
        <v>915</v>
      </c>
      <c r="H171" s="168" t="s">
        <v>89</v>
      </c>
      <c r="I171" s="187"/>
      <c r="J171" s="187"/>
      <c r="K171" s="197"/>
      <c r="L171" s="187"/>
      <c r="M171" s="187"/>
      <c r="N171" s="187"/>
      <c r="O171" s="188"/>
    </row>
    <row r="172" spans="1:15" s="89" customFormat="1" ht="9.75" customHeight="1">
      <c r="A172" s="189"/>
      <c r="B172" s="198" t="s">
        <v>133</v>
      </c>
      <c r="C172" s="200" t="s">
        <v>426</v>
      </c>
      <c r="D172" s="187" t="s">
        <v>90</v>
      </c>
      <c r="E172" s="196" t="s">
        <v>403</v>
      </c>
      <c r="F172" s="187" t="s">
        <v>90</v>
      </c>
      <c r="G172" s="197">
        <f>G170+G171</f>
        <v>3965</v>
      </c>
      <c r="H172" s="168" t="s">
        <v>89</v>
      </c>
      <c r="I172" s="187"/>
      <c r="J172" s="187"/>
      <c r="K172" s="197"/>
      <c r="L172" s="187"/>
      <c r="M172" s="187"/>
      <c r="N172" s="187"/>
      <c r="O172" s="188"/>
    </row>
    <row r="173" spans="1:15" s="89" customFormat="1" ht="9.75" customHeight="1">
      <c r="A173" s="189" t="s">
        <v>308</v>
      </c>
      <c r="B173" s="504" t="s">
        <v>319</v>
      </c>
      <c r="C173" s="504"/>
      <c r="D173" s="504"/>
      <c r="E173" s="504"/>
      <c r="F173" s="504"/>
      <c r="G173" s="504"/>
      <c r="H173" s="504"/>
      <c r="I173" s="504"/>
      <c r="J173" s="504"/>
      <c r="K173" s="504"/>
      <c r="L173" s="504"/>
      <c r="M173" s="504"/>
      <c r="N173" s="504"/>
      <c r="O173" s="504"/>
    </row>
    <row r="174" spans="1:15" ht="9.75" customHeight="1">
      <c r="A174" s="27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1:15" ht="18" customHeight="1" thickBot="1">
      <c r="A175" s="60">
        <v>4</v>
      </c>
      <c r="B175" s="676" t="s">
        <v>93</v>
      </c>
      <c r="C175" s="676"/>
      <c r="D175" s="676"/>
      <c r="E175" s="676"/>
      <c r="F175" s="676"/>
      <c r="G175" s="676"/>
      <c r="H175" s="676"/>
      <c r="I175" s="676"/>
      <c r="J175" s="676"/>
      <c r="K175" s="676"/>
      <c r="L175" s="676"/>
      <c r="M175" s="676"/>
      <c r="N175" s="676"/>
      <c r="O175" s="676"/>
    </row>
    <row r="176" spans="1:15" ht="12" customHeight="1">
      <c r="A176" s="20"/>
      <c r="B176" s="454" t="s">
        <v>97</v>
      </c>
      <c r="C176" s="455"/>
      <c r="D176" s="464" t="s">
        <v>165</v>
      </c>
      <c r="E176" s="465"/>
      <c r="F176" s="465"/>
      <c r="G176" s="465"/>
      <c r="H176" s="465"/>
      <c r="I176" s="465"/>
      <c r="J176" s="465"/>
      <c r="K176" s="465"/>
      <c r="L176" s="465"/>
      <c r="M176" s="465"/>
      <c r="N176" s="465"/>
      <c r="O176" s="466"/>
    </row>
    <row r="177" spans="1:15" ht="12.75">
      <c r="A177" s="20"/>
      <c r="B177" s="456"/>
      <c r="C177" s="457"/>
      <c r="D177" s="470" t="s">
        <v>39</v>
      </c>
      <c r="E177" s="470"/>
      <c r="F177" s="470"/>
      <c r="G177" s="471"/>
      <c r="H177" s="173" t="s">
        <v>96</v>
      </c>
      <c r="I177" s="474" t="s">
        <v>135</v>
      </c>
      <c r="J177" s="475"/>
      <c r="K177" s="475"/>
      <c r="L177" s="476"/>
      <c r="M177" s="479" t="s">
        <v>159</v>
      </c>
      <c r="N177" s="480"/>
      <c r="O177" s="481"/>
    </row>
    <row r="178" spans="1:15" ht="42" customHeight="1" thickBot="1">
      <c r="A178" s="20"/>
      <c r="B178" s="458"/>
      <c r="C178" s="459"/>
      <c r="D178" s="472"/>
      <c r="E178" s="472"/>
      <c r="F178" s="472"/>
      <c r="G178" s="473"/>
      <c r="H178" s="162" t="s">
        <v>148</v>
      </c>
      <c r="I178" s="468" t="s">
        <v>456</v>
      </c>
      <c r="J178" s="469"/>
      <c r="K178" s="468" t="s">
        <v>84</v>
      </c>
      <c r="L178" s="469"/>
      <c r="M178" s="468" t="s">
        <v>164</v>
      </c>
      <c r="N178" s="469"/>
      <c r="O178" s="163" t="s">
        <v>162</v>
      </c>
    </row>
    <row r="179" spans="1:15" ht="43.5" customHeight="1">
      <c r="A179" s="20"/>
      <c r="B179" s="448" t="s">
        <v>34</v>
      </c>
      <c r="C179" s="175" t="s">
        <v>23</v>
      </c>
      <c r="D179" s="477" t="s">
        <v>466</v>
      </c>
      <c r="E179" s="477"/>
      <c r="F179" s="477"/>
      <c r="G179" s="478"/>
      <c r="H179" s="321" t="s">
        <v>54</v>
      </c>
      <c r="I179" s="467" t="s">
        <v>54</v>
      </c>
      <c r="J179" s="467"/>
      <c r="K179" s="467" t="s">
        <v>54</v>
      </c>
      <c r="L179" s="467"/>
      <c r="M179" s="467" t="s">
        <v>54</v>
      </c>
      <c r="N179" s="467"/>
      <c r="O179" s="322" t="s">
        <v>385</v>
      </c>
    </row>
    <row r="180" spans="1:15" ht="22.5" customHeight="1">
      <c r="A180" s="20"/>
      <c r="B180" s="449"/>
      <c r="C180" s="176" t="s">
        <v>132</v>
      </c>
      <c r="D180" s="433" t="s">
        <v>446</v>
      </c>
      <c r="E180" s="433"/>
      <c r="F180" s="433"/>
      <c r="G180" s="423"/>
      <c r="H180" s="165" t="s">
        <v>53</v>
      </c>
      <c r="I180" s="431" t="s">
        <v>53</v>
      </c>
      <c r="J180" s="431"/>
      <c r="K180" s="431" t="s">
        <v>53</v>
      </c>
      <c r="L180" s="431"/>
      <c r="M180" s="431" t="s">
        <v>53</v>
      </c>
      <c r="N180" s="431"/>
      <c r="O180" s="166" t="s">
        <v>53</v>
      </c>
    </row>
    <row r="181" spans="1:15" ht="53.25" customHeight="1">
      <c r="A181" s="20"/>
      <c r="B181" s="167" t="s">
        <v>315</v>
      </c>
      <c r="C181" s="174" t="s">
        <v>23</v>
      </c>
      <c r="D181" s="433" t="s">
        <v>467</v>
      </c>
      <c r="E181" s="433"/>
      <c r="F181" s="433"/>
      <c r="G181" s="423"/>
      <c r="H181" s="165" t="s">
        <v>54</v>
      </c>
      <c r="I181" s="430" t="s">
        <v>54</v>
      </c>
      <c r="J181" s="430"/>
      <c r="K181" s="430" t="s">
        <v>54</v>
      </c>
      <c r="L181" s="430"/>
      <c r="M181" s="430" t="s">
        <v>54</v>
      </c>
      <c r="N181" s="430"/>
      <c r="O181" s="164" t="s">
        <v>385</v>
      </c>
    </row>
    <row r="182" spans="1:15" ht="51" customHeight="1">
      <c r="A182" s="20"/>
      <c r="B182" s="167" t="s">
        <v>512</v>
      </c>
      <c r="C182" s="174" t="s">
        <v>23</v>
      </c>
      <c r="D182" s="433" t="s">
        <v>467</v>
      </c>
      <c r="E182" s="433"/>
      <c r="F182" s="433"/>
      <c r="G182" s="423"/>
      <c r="H182" s="165" t="s">
        <v>54</v>
      </c>
      <c r="I182" s="430" t="s">
        <v>54</v>
      </c>
      <c r="J182" s="430"/>
      <c r="K182" s="430" t="s">
        <v>54</v>
      </c>
      <c r="L182" s="430"/>
      <c r="M182" s="430" t="s">
        <v>316</v>
      </c>
      <c r="N182" s="430"/>
      <c r="O182" s="164" t="s">
        <v>385</v>
      </c>
    </row>
    <row r="183" spans="1:15" ht="33" customHeight="1">
      <c r="A183" s="20"/>
      <c r="B183" s="167" t="s">
        <v>513</v>
      </c>
      <c r="C183" s="174" t="s">
        <v>23</v>
      </c>
      <c r="D183" s="433" t="s">
        <v>514</v>
      </c>
      <c r="E183" s="433"/>
      <c r="F183" s="433"/>
      <c r="G183" s="423"/>
      <c r="H183" s="165" t="s">
        <v>54</v>
      </c>
      <c r="I183" s="431" t="s">
        <v>53</v>
      </c>
      <c r="J183" s="431"/>
      <c r="K183" s="431" t="s">
        <v>53</v>
      </c>
      <c r="L183" s="431"/>
      <c r="M183" s="430" t="s">
        <v>316</v>
      </c>
      <c r="N183" s="430"/>
      <c r="O183" s="164" t="s">
        <v>385</v>
      </c>
    </row>
    <row r="184" spans="1:15" ht="12.75">
      <c r="A184" s="20"/>
      <c r="B184" s="167" t="s">
        <v>472</v>
      </c>
      <c r="C184" s="174" t="s">
        <v>473</v>
      </c>
      <c r="D184" s="432" t="s">
        <v>491</v>
      </c>
      <c r="E184" s="433"/>
      <c r="F184" s="433"/>
      <c r="G184" s="423"/>
      <c r="H184" s="165" t="s">
        <v>54</v>
      </c>
      <c r="I184" s="430" t="s">
        <v>54</v>
      </c>
      <c r="J184" s="430"/>
      <c r="K184" s="431" t="s">
        <v>53</v>
      </c>
      <c r="L184" s="431"/>
      <c r="M184" s="424" t="s">
        <v>53</v>
      </c>
      <c r="N184" s="425"/>
      <c r="O184" s="166" t="s">
        <v>53</v>
      </c>
    </row>
    <row r="185" spans="1:15" ht="12.75">
      <c r="A185" s="20"/>
      <c r="B185" s="55" t="s">
        <v>2</v>
      </c>
      <c r="C185" s="174" t="s">
        <v>134</v>
      </c>
      <c r="D185" s="433" t="s">
        <v>37</v>
      </c>
      <c r="E185" s="433"/>
      <c r="F185" s="433"/>
      <c r="G185" s="423"/>
      <c r="H185" s="165" t="s">
        <v>54</v>
      </c>
      <c r="I185" s="431" t="s">
        <v>53</v>
      </c>
      <c r="J185" s="431"/>
      <c r="K185" s="431" t="s">
        <v>53</v>
      </c>
      <c r="L185" s="431"/>
      <c r="M185" s="345" t="s">
        <v>53</v>
      </c>
      <c r="N185" s="437"/>
      <c r="O185" s="166" t="s">
        <v>53</v>
      </c>
    </row>
    <row r="186" spans="1:16" ht="54.75" customHeight="1">
      <c r="A186" s="20"/>
      <c r="B186" s="167" t="s">
        <v>317</v>
      </c>
      <c r="C186" s="176" t="s">
        <v>136</v>
      </c>
      <c r="D186" s="433" t="s">
        <v>469</v>
      </c>
      <c r="E186" s="433"/>
      <c r="F186" s="433"/>
      <c r="G186" s="423"/>
      <c r="H186" s="165" t="s">
        <v>54</v>
      </c>
      <c r="I186" s="430" t="s">
        <v>54</v>
      </c>
      <c r="J186" s="430"/>
      <c r="K186" s="431" t="s">
        <v>53</v>
      </c>
      <c r="L186" s="431"/>
      <c r="M186" s="430" t="s">
        <v>55</v>
      </c>
      <c r="N186" s="430"/>
      <c r="O186" s="166" t="s">
        <v>55</v>
      </c>
      <c r="P186" s="155"/>
    </row>
    <row r="187" spans="1:16" ht="33" customHeight="1">
      <c r="A187" s="20"/>
      <c r="B187" s="167" t="s">
        <v>161</v>
      </c>
      <c r="C187" s="176" t="s">
        <v>23</v>
      </c>
      <c r="D187" s="433" t="s">
        <v>310</v>
      </c>
      <c r="E187" s="433"/>
      <c r="F187" s="433"/>
      <c r="G187" s="423"/>
      <c r="H187" s="165" t="s">
        <v>53</v>
      </c>
      <c r="I187" s="431" t="s">
        <v>53</v>
      </c>
      <c r="J187" s="431"/>
      <c r="K187" s="431" t="s">
        <v>53</v>
      </c>
      <c r="L187" s="431"/>
      <c r="M187" s="463">
        <v>0</v>
      </c>
      <c r="N187" s="463"/>
      <c r="O187" s="164" t="s">
        <v>385</v>
      </c>
      <c r="P187" s="155"/>
    </row>
    <row r="188" spans="1:15" ht="21.75" customHeight="1">
      <c r="A188" s="20"/>
      <c r="B188" s="55" t="s">
        <v>188</v>
      </c>
      <c r="C188" s="174" t="s">
        <v>23</v>
      </c>
      <c r="D188" s="423" t="s">
        <v>468</v>
      </c>
      <c r="E188" s="428"/>
      <c r="F188" s="428"/>
      <c r="G188" s="428"/>
      <c r="H188" s="165" t="s">
        <v>157</v>
      </c>
      <c r="I188" s="430" t="s">
        <v>54</v>
      </c>
      <c r="J188" s="430"/>
      <c r="K188" s="430" t="s">
        <v>54</v>
      </c>
      <c r="L188" s="430"/>
      <c r="M188" s="431" t="s">
        <v>54</v>
      </c>
      <c r="N188" s="431"/>
      <c r="O188" s="164" t="s">
        <v>385</v>
      </c>
    </row>
    <row r="189" spans="1:15" ht="30.75" customHeight="1">
      <c r="A189" s="20"/>
      <c r="B189" s="167" t="s">
        <v>341</v>
      </c>
      <c r="C189" s="174" t="s">
        <v>372</v>
      </c>
      <c r="D189" s="423"/>
      <c r="E189" s="428"/>
      <c r="F189" s="428"/>
      <c r="G189" s="428"/>
      <c r="H189" s="165" t="s">
        <v>157</v>
      </c>
      <c r="I189" s="430" t="s">
        <v>54</v>
      </c>
      <c r="J189" s="430"/>
      <c r="K189" s="430" t="s">
        <v>54</v>
      </c>
      <c r="L189" s="430"/>
      <c r="M189" s="431" t="s">
        <v>54</v>
      </c>
      <c r="N189" s="431"/>
      <c r="O189" s="164" t="s">
        <v>385</v>
      </c>
    </row>
    <row r="190" spans="1:18" s="203" customFormat="1" ht="21" customHeight="1">
      <c r="A190" s="20"/>
      <c r="B190" s="55" t="s">
        <v>330</v>
      </c>
      <c r="C190" s="174" t="s">
        <v>75</v>
      </c>
      <c r="D190" s="423" t="s">
        <v>331</v>
      </c>
      <c r="E190" s="428"/>
      <c r="F190" s="428"/>
      <c r="G190" s="428"/>
      <c r="H190" s="165" t="s">
        <v>157</v>
      </c>
      <c r="I190" s="431" t="s">
        <v>54</v>
      </c>
      <c r="J190" s="431"/>
      <c r="K190" s="431" t="s">
        <v>53</v>
      </c>
      <c r="L190" s="431"/>
      <c r="M190" s="527" t="s">
        <v>53</v>
      </c>
      <c r="N190" s="527"/>
      <c r="O190" s="166" t="s">
        <v>53</v>
      </c>
      <c r="R190" s="211"/>
    </row>
    <row r="191" spans="1:18" s="203" customFormat="1" ht="21" customHeight="1" thickBot="1">
      <c r="A191" s="20"/>
      <c r="B191" s="323" t="s">
        <v>492</v>
      </c>
      <c r="C191" s="206" t="s">
        <v>474</v>
      </c>
      <c r="D191" s="421" t="s">
        <v>491</v>
      </c>
      <c r="E191" s="422"/>
      <c r="F191" s="422"/>
      <c r="G191" s="422"/>
      <c r="H191" s="207" t="s">
        <v>54</v>
      </c>
      <c r="I191" s="414" t="s">
        <v>54</v>
      </c>
      <c r="J191" s="414"/>
      <c r="K191" s="414" t="s">
        <v>53</v>
      </c>
      <c r="L191" s="414"/>
      <c r="M191" s="414" t="s">
        <v>53</v>
      </c>
      <c r="N191" s="414"/>
      <c r="O191" s="208" t="s">
        <v>53</v>
      </c>
      <c r="R191" s="211"/>
    </row>
    <row r="192" spans="1:18" s="89" customFormat="1" ht="9.75" customHeight="1">
      <c r="A192" s="88"/>
      <c r="B192" s="157" t="s">
        <v>515</v>
      </c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86"/>
      <c r="R192" s="211"/>
    </row>
    <row r="193" spans="1:18" s="89" customFormat="1" ht="9.75" customHeight="1">
      <c r="A193" s="88"/>
      <c r="B193" s="344" t="s">
        <v>449</v>
      </c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  <c r="O193" s="344"/>
      <c r="R193" s="211"/>
    </row>
    <row r="194" spans="1:18" s="89" customFormat="1" ht="9.75" customHeight="1">
      <c r="A194" s="88"/>
      <c r="B194" s="157" t="s">
        <v>271</v>
      </c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86"/>
      <c r="R194" s="211"/>
    </row>
    <row r="195" spans="1:18" s="89" customFormat="1" ht="9.75" customHeight="1">
      <c r="A195" s="88"/>
      <c r="B195" s="157" t="s">
        <v>457</v>
      </c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86"/>
      <c r="R195" s="211"/>
    </row>
    <row r="196" spans="1:18" s="89" customFormat="1" ht="9.75" customHeight="1">
      <c r="A196" s="88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86"/>
      <c r="R196" s="211"/>
    </row>
    <row r="197" spans="1:18" s="89" customFormat="1" ht="9.75" customHeight="1">
      <c r="A197" s="88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86"/>
      <c r="R197" s="211"/>
    </row>
    <row r="198" spans="1:18" s="89" customFormat="1" ht="9.75" customHeight="1">
      <c r="A198" s="88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86"/>
      <c r="R198" s="211"/>
    </row>
    <row r="199" spans="1:18" s="89" customFormat="1" ht="9.75" customHeight="1">
      <c r="A199" s="88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86"/>
      <c r="R199" s="211"/>
    </row>
    <row r="200" spans="1:18" s="89" customFormat="1" ht="9.75" customHeight="1">
      <c r="A200" s="88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86"/>
      <c r="R200" s="211"/>
    </row>
    <row r="201" spans="1:18" s="89" customFormat="1" ht="9.75" customHeight="1">
      <c r="A201" s="88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86"/>
      <c r="R201" s="211"/>
    </row>
    <row r="202" spans="1:18" s="89" customFormat="1" ht="9.75" customHeight="1">
      <c r="A202" s="88"/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86"/>
      <c r="R202" s="211"/>
    </row>
    <row r="203" spans="1:18" s="89" customFormat="1" ht="9.75" customHeight="1">
      <c r="A203" s="88"/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86"/>
      <c r="R203" s="211"/>
    </row>
    <row r="204" spans="1:18" s="89" customFormat="1" ht="9.75" customHeight="1">
      <c r="A204" s="88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86"/>
      <c r="R204" s="211"/>
    </row>
    <row r="205" spans="1:18" s="89" customFormat="1" ht="9.75" customHeight="1">
      <c r="A205" s="88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86"/>
      <c r="R205" s="211"/>
    </row>
    <row r="206" spans="1:18" s="89" customFormat="1" ht="9.75" customHeight="1">
      <c r="A206" s="88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86"/>
      <c r="R206" s="211"/>
    </row>
    <row r="207" spans="1:18" s="89" customFormat="1" ht="9.75" customHeight="1">
      <c r="A207" s="88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86"/>
      <c r="R207" s="211"/>
    </row>
    <row r="208" spans="1:18" s="89" customFormat="1" ht="9.75" customHeight="1">
      <c r="A208" s="88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86"/>
      <c r="R208" s="211"/>
    </row>
    <row r="209" spans="1:18" s="89" customFormat="1" ht="9.75" customHeight="1">
      <c r="A209" s="88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86"/>
      <c r="R209" s="211"/>
    </row>
    <row r="210" spans="1:18" s="89" customFormat="1" ht="9.75" customHeight="1">
      <c r="A210" s="88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86"/>
      <c r="R210" s="211"/>
    </row>
    <row r="211" spans="1:18" s="89" customFormat="1" ht="9.75" customHeight="1">
      <c r="A211" s="88"/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86"/>
      <c r="R211" s="211"/>
    </row>
    <row r="212" spans="1:18" s="89" customFormat="1" ht="9.75" customHeight="1">
      <c r="A212" s="88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86"/>
      <c r="R212" s="211"/>
    </row>
    <row r="213" spans="1:18" s="89" customFormat="1" ht="9.75" customHeight="1">
      <c r="A213" s="88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86"/>
      <c r="R213" s="211"/>
    </row>
    <row r="214" spans="1:18" s="89" customFormat="1" ht="9.75" customHeight="1">
      <c r="A214" s="88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86"/>
      <c r="R214" s="211"/>
    </row>
    <row r="215" spans="1:18" s="89" customFormat="1" ht="9.75" customHeight="1">
      <c r="A215" s="88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86"/>
      <c r="R215" s="211"/>
    </row>
    <row r="216" spans="1:18" s="89" customFormat="1" ht="9.75" customHeight="1">
      <c r="A216" s="88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86"/>
      <c r="R216" s="211"/>
    </row>
    <row r="217" spans="1:18" ht="12" customHeight="1" thickBot="1">
      <c r="A217" s="20"/>
      <c r="B217" s="493" t="s">
        <v>366</v>
      </c>
      <c r="C217" s="493"/>
      <c r="D217" s="493"/>
      <c r="E217" s="493"/>
      <c r="F217" s="493"/>
      <c r="G217" s="493"/>
      <c r="H217" s="493"/>
      <c r="I217" s="493"/>
      <c r="J217" s="493"/>
      <c r="K217" s="493"/>
      <c r="L217" s="493"/>
      <c r="M217" s="493"/>
      <c r="N217" s="493"/>
      <c r="O217" s="493"/>
      <c r="R217" s="211"/>
    </row>
    <row r="218" spans="1:18" ht="30" customHeight="1" thickBot="1">
      <c r="A218" s="20"/>
      <c r="B218" s="86" t="s">
        <v>230</v>
      </c>
      <c r="C218" s="494" t="s">
        <v>191</v>
      </c>
      <c r="D218" s="495"/>
      <c r="E218" s="87" t="s">
        <v>96</v>
      </c>
      <c r="F218" s="495" t="s">
        <v>192</v>
      </c>
      <c r="G218" s="495"/>
      <c r="H218" s="87" t="s">
        <v>231</v>
      </c>
      <c r="I218" s="495" t="s">
        <v>46</v>
      </c>
      <c r="J218" s="495"/>
      <c r="K218" s="495"/>
      <c r="L218" s="495"/>
      <c r="M218" s="495"/>
      <c r="N218" s="495"/>
      <c r="O218" s="466"/>
      <c r="R218" s="211"/>
    </row>
    <row r="219" spans="1:18" ht="12" customHeight="1" thickBot="1">
      <c r="A219" s="20"/>
      <c r="B219" s="496" t="s">
        <v>260</v>
      </c>
      <c r="C219" s="497"/>
      <c r="D219" s="497"/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498"/>
      <c r="R219" s="211"/>
    </row>
    <row r="220" spans="1:18" ht="9.75" customHeight="1">
      <c r="A220" s="20"/>
      <c r="B220" s="130" t="s">
        <v>37</v>
      </c>
      <c r="C220" s="131" t="s">
        <v>193</v>
      </c>
      <c r="D220" s="132"/>
      <c r="E220" s="132"/>
      <c r="F220" s="460" t="s">
        <v>194</v>
      </c>
      <c r="G220" s="460"/>
      <c r="H220" s="132">
        <v>40</v>
      </c>
      <c r="I220" s="461" t="s">
        <v>195</v>
      </c>
      <c r="J220" s="461"/>
      <c r="K220" s="461"/>
      <c r="L220" s="461"/>
      <c r="M220" s="461"/>
      <c r="N220" s="461"/>
      <c r="O220" s="462"/>
      <c r="R220" s="211"/>
    </row>
    <row r="221" spans="1:18" ht="9.75" customHeight="1">
      <c r="A221" s="20"/>
      <c r="B221" s="133" t="s">
        <v>196</v>
      </c>
      <c r="C221" s="134" t="s">
        <v>193</v>
      </c>
      <c r="D221" s="135"/>
      <c r="E221" s="135"/>
      <c r="F221" s="415" t="s">
        <v>194</v>
      </c>
      <c r="G221" s="415"/>
      <c r="H221" s="135">
        <v>40</v>
      </c>
      <c r="I221" s="415" t="s">
        <v>197</v>
      </c>
      <c r="J221" s="415"/>
      <c r="K221" s="415"/>
      <c r="L221" s="415"/>
      <c r="M221" s="415"/>
      <c r="N221" s="415"/>
      <c r="O221" s="418"/>
      <c r="R221" s="211"/>
    </row>
    <row r="222" spans="1:18" ht="9.75" customHeight="1">
      <c r="A222" s="20"/>
      <c r="B222" s="133" t="s">
        <v>198</v>
      </c>
      <c r="C222" s="134" t="s">
        <v>193</v>
      </c>
      <c r="D222" s="135"/>
      <c r="E222" s="135"/>
      <c r="F222" s="415" t="s">
        <v>194</v>
      </c>
      <c r="G222" s="415"/>
      <c r="H222" s="135">
        <v>40</v>
      </c>
      <c r="I222" s="415" t="s">
        <v>199</v>
      </c>
      <c r="J222" s="415"/>
      <c r="K222" s="415"/>
      <c r="L222" s="415"/>
      <c r="M222" s="415"/>
      <c r="N222" s="415"/>
      <c r="O222" s="418"/>
      <c r="R222" s="211"/>
    </row>
    <row r="223" spans="1:18" ht="9.75" customHeight="1">
      <c r="A223" s="20"/>
      <c r="B223" s="133" t="s">
        <v>200</v>
      </c>
      <c r="C223" s="134" t="s">
        <v>193</v>
      </c>
      <c r="D223" s="135"/>
      <c r="E223" s="135"/>
      <c r="F223" s="415" t="s">
        <v>240</v>
      </c>
      <c r="G223" s="415"/>
      <c r="H223" s="135">
        <v>40</v>
      </c>
      <c r="I223" s="415" t="s">
        <v>201</v>
      </c>
      <c r="J223" s="415"/>
      <c r="K223" s="415"/>
      <c r="L223" s="415"/>
      <c r="M223" s="415"/>
      <c r="N223" s="415"/>
      <c r="O223" s="418"/>
      <c r="R223" s="211"/>
    </row>
    <row r="224" spans="1:18" ht="9.75" customHeight="1">
      <c r="A224" s="20"/>
      <c r="B224" s="133" t="s">
        <v>202</v>
      </c>
      <c r="C224" s="134" t="s">
        <v>193</v>
      </c>
      <c r="D224" s="135"/>
      <c r="E224" s="135"/>
      <c r="F224" s="415" t="s">
        <v>194</v>
      </c>
      <c r="G224" s="415"/>
      <c r="H224" s="135">
        <v>40</v>
      </c>
      <c r="I224" s="415" t="s">
        <v>203</v>
      </c>
      <c r="J224" s="415"/>
      <c r="K224" s="415"/>
      <c r="L224" s="415"/>
      <c r="M224" s="415"/>
      <c r="N224" s="415"/>
      <c r="O224" s="418"/>
      <c r="R224" s="211"/>
    </row>
    <row r="225" spans="1:18" ht="9.75" customHeight="1">
      <c r="A225" s="20"/>
      <c r="B225" s="133" t="s">
        <v>204</v>
      </c>
      <c r="C225" s="134" t="s">
        <v>193</v>
      </c>
      <c r="D225" s="135"/>
      <c r="E225" s="135"/>
      <c r="F225" s="415" t="s">
        <v>194</v>
      </c>
      <c r="G225" s="415"/>
      <c r="H225" s="135">
        <v>40</v>
      </c>
      <c r="I225" s="415" t="s">
        <v>205</v>
      </c>
      <c r="J225" s="415"/>
      <c r="K225" s="415"/>
      <c r="L225" s="415"/>
      <c r="M225" s="415"/>
      <c r="N225" s="415"/>
      <c r="O225" s="418"/>
      <c r="R225" s="211"/>
    </row>
    <row r="226" spans="1:18" ht="9.75" customHeight="1">
      <c r="A226" s="209"/>
      <c r="B226" s="133" t="s">
        <v>447</v>
      </c>
      <c r="C226" s="134" t="s">
        <v>193</v>
      </c>
      <c r="D226" s="135"/>
      <c r="E226" s="135"/>
      <c r="F226" s="415" t="s">
        <v>240</v>
      </c>
      <c r="G226" s="415"/>
      <c r="H226" s="135">
        <v>40</v>
      </c>
      <c r="I226" s="419" t="s">
        <v>448</v>
      </c>
      <c r="J226" s="420"/>
      <c r="K226" s="420"/>
      <c r="L226" s="420"/>
      <c r="M226" s="420"/>
      <c r="N226" s="420"/>
      <c r="O226" s="411"/>
      <c r="R226" s="211"/>
    </row>
    <row r="227" spans="1:18" ht="9.75" customHeight="1">
      <c r="A227" s="20"/>
      <c r="B227" s="133" t="s">
        <v>206</v>
      </c>
      <c r="C227" s="134" t="s">
        <v>193</v>
      </c>
      <c r="D227" s="135"/>
      <c r="E227" s="135"/>
      <c r="F227" s="415" t="s">
        <v>240</v>
      </c>
      <c r="G227" s="415"/>
      <c r="H227" s="135">
        <v>40</v>
      </c>
      <c r="I227" s="415" t="s">
        <v>207</v>
      </c>
      <c r="J227" s="415"/>
      <c r="K227" s="415"/>
      <c r="L227" s="415"/>
      <c r="M227" s="415"/>
      <c r="N227" s="415"/>
      <c r="O227" s="418"/>
      <c r="R227" s="211"/>
    </row>
    <row r="228" spans="1:18" ht="9.75" customHeight="1">
      <c r="A228" s="20"/>
      <c r="B228" s="133" t="s">
        <v>208</v>
      </c>
      <c r="C228" s="134" t="s">
        <v>193</v>
      </c>
      <c r="D228" s="135"/>
      <c r="E228" s="135"/>
      <c r="F228" s="415" t="s">
        <v>209</v>
      </c>
      <c r="G228" s="415"/>
      <c r="H228" s="135">
        <v>40</v>
      </c>
      <c r="I228" s="415" t="s">
        <v>210</v>
      </c>
      <c r="J228" s="415"/>
      <c r="K228" s="415"/>
      <c r="L228" s="415"/>
      <c r="M228" s="415"/>
      <c r="N228" s="415"/>
      <c r="O228" s="418"/>
      <c r="R228" s="211"/>
    </row>
    <row r="229" spans="1:15" ht="9.75" customHeight="1">
      <c r="A229" s="20"/>
      <c r="B229" s="133" t="s">
        <v>211</v>
      </c>
      <c r="C229" s="134" t="s">
        <v>193</v>
      </c>
      <c r="D229" s="135"/>
      <c r="E229" s="135" t="s">
        <v>212</v>
      </c>
      <c r="F229" s="415" t="s">
        <v>209</v>
      </c>
      <c r="G229" s="415"/>
      <c r="H229" s="135">
        <v>40</v>
      </c>
      <c r="I229" s="415" t="s">
        <v>213</v>
      </c>
      <c r="J229" s="415"/>
      <c r="K229" s="415"/>
      <c r="L229" s="415"/>
      <c r="M229" s="415"/>
      <c r="N229" s="415"/>
      <c r="O229" s="418"/>
    </row>
    <row r="230" spans="1:15" ht="9.75" customHeight="1" thickBot="1">
      <c r="A230" s="20"/>
      <c r="B230" s="136" t="s">
        <v>214</v>
      </c>
      <c r="C230" s="137" t="s">
        <v>193</v>
      </c>
      <c r="D230" s="126"/>
      <c r="E230" s="126"/>
      <c r="F230" s="416" t="s">
        <v>209</v>
      </c>
      <c r="G230" s="416"/>
      <c r="H230" s="126">
        <v>40</v>
      </c>
      <c r="I230" s="416" t="s">
        <v>215</v>
      </c>
      <c r="J230" s="416"/>
      <c r="K230" s="416"/>
      <c r="L230" s="416"/>
      <c r="M230" s="416"/>
      <c r="N230" s="416"/>
      <c r="O230" s="417"/>
    </row>
    <row r="231" spans="1:15" ht="9.75" customHeight="1">
      <c r="A231" s="20"/>
      <c r="B231" s="133" t="s">
        <v>216</v>
      </c>
      <c r="C231" s="134" t="s">
        <v>193</v>
      </c>
      <c r="D231" s="135"/>
      <c r="E231" s="135"/>
      <c r="F231" s="415" t="s">
        <v>217</v>
      </c>
      <c r="G231" s="415"/>
      <c r="H231" s="135">
        <v>40</v>
      </c>
      <c r="I231" s="415" t="s">
        <v>218</v>
      </c>
      <c r="J231" s="415"/>
      <c r="K231" s="415"/>
      <c r="L231" s="415"/>
      <c r="M231" s="415"/>
      <c r="N231" s="415"/>
      <c r="O231" s="418"/>
    </row>
    <row r="232" spans="1:15" ht="9.75" customHeight="1">
      <c r="A232" s="20"/>
      <c r="B232" s="133" t="s">
        <v>219</v>
      </c>
      <c r="C232" s="134" t="s">
        <v>220</v>
      </c>
      <c r="D232" s="135" t="s">
        <v>221</v>
      </c>
      <c r="E232" s="135" t="s">
        <v>212</v>
      </c>
      <c r="F232" s="415" t="s">
        <v>222</v>
      </c>
      <c r="G232" s="415"/>
      <c r="H232" s="135">
        <v>25</v>
      </c>
      <c r="I232" s="415" t="s">
        <v>223</v>
      </c>
      <c r="J232" s="415"/>
      <c r="K232" s="415"/>
      <c r="L232" s="415"/>
      <c r="M232" s="415"/>
      <c r="N232" s="415"/>
      <c r="O232" s="418"/>
    </row>
    <row r="233" spans="1:15" ht="9.75" customHeight="1">
      <c r="A233" s="20"/>
      <c r="B233" s="133" t="s">
        <v>224</v>
      </c>
      <c r="C233" s="134" t="s">
        <v>220</v>
      </c>
      <c r="D233" s="135" t="s">
        <v>221</v>
      </c>
      <c r="E233" s="135"/>
      <c r="F233" s="415" t="s">
        <v>222</v>
      </c>
      <c r="G233" s="415"/>
      <c r="H233" s="135">
        <v>25</v>
      </c>
      <c r="I233" s="415" t="s">
        <v>225</v>
      </c>
      <c r="J233" s="415"/>
      <c r="K233" s="415"/>
      <c r="L233" s="415"/>
      <c r="M233" s="415"/>
      <c r="N233" s="415"/>
      <c r="O233" s="418"/>
    </row>
    <row r="234" spans="1:15" ht="9.75" customHeight="1">
      <c r="A234" s="20"/>
      <c r="B234" s="133" t="s">
        <v>226</v>
      </c>
      <c r="C234" s="134" t="s">
        <v>220</v>
      </c>
      <c r="D234" s="135" t="s">
        <v>227</v>
      </c>
      <c r="E234" s="135"/>
      <c r="F234" s="415" t="s">
        <v>222</v>
      </c>
      <c r="G234" s="415"/>
      <c r="H234" s="135">
        <v>25</v>
      </c>
      <c r="I234" s="415" t="s">
        <v>226</v>
      </c>
      <c r="J234" s="415"/>
      <c r="K234" s="415"/>
      <c r="L234" s="415"/>
      <c r="M234" s="415"/>
      <c r="N234" s="415"/>
      <c r="O234" s="418"/>
    </row>
    <row r="235" spans="1:15" ht="9.75" customHeight="1" thickBot="1">
      <c r="A235" s="20"/>
      <c r="B235" s="138" t="s">
        <v>228</v>
      </c>
      <c r="C235" s="139" t="s">
        <v>220</v>
      </c>
      <c r="D235" s="210" t="s">
        <v>451</v>
      </c>
      <c r="E235" s="140"/>
      <c r="F235" s="520" t="s">
        <v>222</v>
      </c>
      <c r="G235" s="520"/>
      <c r="H235" s="140">
        <v>25</v>
      </c>
      <c r="I235" s="518" t="s">
        <v>229</v>
      </c>
      <c r="J235" s="518"/>
      <c r="K235" s="518"/>
      <c r="L235" s="518"/>
      <c r="M235" s="518"/>
      <c r="N235" s="518"/>
      <c r="O235" s="519"/>
    </row>
    <row r="236" spans="1:15" ht="12" customHeight="1" thickBot="1">
      <c r="A236" s="20"/>
      <c r="B236" s="490" t="s">
        <v>261</v>
      </c>
      <c r="C236" s="491"/>
      <c r="D236" s="491"/>
      <c r="E236" s="491"/>
      <c r="F236" s="491"/>
      <c r="G236" s="491"/>
      <c r="H236" s="491"/>
      <c r="I236" s="491"/>
      <c r="J236" s="491"/>
      <c r="K236" s="491"/>
      <c r="L236" s="491"/>
      <c r="M236" s="491"/>
      <c r="N236" s="491"/>
      <c r="O236" s="492"/>
    </row>
    <row r="237" spans="1:15" ht="9.75" customHeight="1">
      <c r="A237" s="20"/>
      <c r="B237" s="141" t="s">
        <v>232</v>
      </c>
      <c r="C237" s="142" t="s">
        <v>239</v>
      </c>
      <c r="D237" s="124">
        <v>3111</v>
      </c>
      <c r="E237" s="143"/>
      <c r="F237" s="517" t="s">
        <v>209</v>
      </c>
      <c r="G237" s="517"/>
      <c r="H237" s="144">
        <v>20</v>
      </c>
      <c r="I237" s="517" t="s">
        <v>225</v>
      </c>
      <c r="J237" s="517"/>
      <c r="K237" s="517"/>
      <c r="L237" s="517"/>
      <c r="M237" s="517"/>
      <c r="N237" s="517"/>
      <c r="O237" s="622"/>
    </row>
    <row r="238" spans="1:15" ht="9.75" customHeight="1">
      <c r="A238" s="20"/>
      <c r="B238" s="128" t="s">
        <v>233</v>
      </c>
      <c r="C238" s="134" t="s">
        <v>239</v>
      </c>
      <c r="D238" s="145">
        <v>3188</v>
      </c>
      <c r="E238" s="146"/>
      <c r="F238" s="514" t="s">
        <v>209</v>
      </c>
      <c r="G238" s="514"/>
      <c r="H238" s="147">
        <v>20</v>
      </c>
      <c r="I238" s="514" t="s">
        <v>249</v>
      </c>
      <c r="J238" s="514"/>
      <c r="K238" s="514"/>
      <c r="L238" s="514"/>
      <c r="M238" s="514"/>
      <c r="N238" s="514"/>
      <c r="O238" s="515"/>
    </row>
    <row r="239" spans="1:15" ht="9.75" customHeight="1">
      <c r="A239" s="20"/>
      <c r="B239" s="128" t="s">
        <v>234</v>
      </c>
      <c r="C239" s="134" t="s">
        <v>239</v>
      </c>
      <c r="D239" s="145">
        <v>3164</v>
      </c>
      <c r="E239" s="146"/>
      <c r="F239" s="514" t="s">
        <v>209</v>
      </c>
      <c r="G239" s="514"/>
      <c r="H239" s="147">
        <v>20</v>
      </c>
      <c r="I239" s="514" t="s">
        <v>248</v>
      </c>
      <c r="J239" s="514"/>
      <c r="K239" s="514"/>
      <c r="L239" s="514"/>
      <c r="M239" s="514"/>
      <c r="N239" s="514"/>
      <c r="O239" s="515"/>
    </row>
    <row r="240" spans="1:15" ht="9.75" customHeight="1">
      <c r="A240" s="20"/>
      <c r="B240" s="128" t="s">
        <v>235</v>
      </c>
      <c r="C240" s="134" t="s">
        <v>239</v>
      </c>
      <c r="D240" s="145">
        <v>3119</v>
      </c>
      <c r="E240" s="146"/>
      <c r="F240" s="514" t="s">
        <v>240</v>
      </c>
      <c r="G240" s="514"/>
      <c r="H240" s="147">
        <v>20</v>
      </c>
      <c r="I240" s="514" t="s">
        <v>241</v>
      </c>
      <c r="J240" s="514"/>
      <c r="K240" s="514"/>
      <c r="L240" s="514"/>
      <c r="M240" s="514"/>
      <c r="N240" s="514"/>
      <c r="O240" s="515"/>
    </row>
    <row r="241" spans="1:15" ht="9.75" customHeight="1">
      <c r="A241" s="20"/>
      <c r="B241" s="128" t="s">
        <v>236</v>
      </c>
      <c r="C241" s="134" t="s">
        <v>239</v>
      </c>
      <c r="D241" s="145">
        <v>3168</v>
      </c>
      <c r="E241" s="146"/>
      <c r="F241" s="514" t="s">
        <v>240</v>
      </c>
      <c r="G241" s="514"/>
      <c r="H241" s="147">
        <v>20</v>
      </c>
      <c r="I241" s="514" t="s">
        <v>247</v>
      </c>
      <c r="J241" s="514"/>
      <c r="K241" s="514"/>
      <c r="L241" s="514"/>
      <c r="M241" s="514"/>
      <c r="N241" s="514"/>
      <c r="O241" s="515"/>
    </row>
    <row r="242" spans="1:15" ht="9.75" customHeight="1">
      <c r="A242" s="20"/>
      <c r="B242" s="128" t="s">
        <v>237</v>
      </c>
      <c r="C242" s="134" t="s">
        <v>239</v>
      </c>
      <c r="D242" s="145">
        <v>3166</v>
      </c>
      <c r="E242" s="146"/>
      <c r="F242" s="514" t="s">
        <v>240</v>
      </c>
      <c r="G242" s="514"/>
      <c r="H242" s="147">
        <v>20</v>
      </c>
      <c r="I242" s="514" t="s">
        <v>246</v>
      </c>
      <c r="J242" s="514"/>
      <c r="K242" s="514"/>
      <c r="L242" s="514"/>
      <c r="M242" s="514"/>
      <c r="N242" s="514"/>
      <c r="O242" s="515"/>
    </row>
    <row r="243" spans="1:15" ht="9.75" customHeight="1">
      <c r="A243" s="20"/>
      <c r="B243" s="128" t="s">
        <v>238</v>
      </c>
      <c r="C243" s="134" t="s">
        <v>239</v>
      </c>
      <c r="D243" s="145">
        <v>3161</v>
      </c>
      <c r="E243" s="146"/>
      <c r="F243" s="514" t="s">
        <v>240</v>
      </c>
      <c r="G243" s="514"/>
      <c r="H243" s="147">
        <v>20</v>
      </c>
      <c r="I243" s="514" t="s">
        <v>250</v>
      </c>
      <c r="J243" s="514"/>
      <c r="K243" s="514"/>
      <c r="L243" s="514"/>
      <c r="M243" s="514"/>
      <c r="N243" s="514"/>
      <c r="O243" s="515"/>
    </row>
    <row r="244" spans="1:15" ht="9.75" customHeight="1" thickBot="1">
      <c r="A244" s="20"/>
      <c r="B244" s="129" t="s">
        <v>254</v>
      </c>
      <c r="C244" s="137" t="s">
        <v>239</v>
      </c>
      <c r="D244" s="125">
        <v>3564</v>
      </c>
      <c r="E244" s="148"/>
      <c r="F244" s="516" t="s">
        <v>240</v>
      </c>
      <c r="G244" s="516"/>
      <c r="H244" s="149">
        <v>20</v>
      </c>
      <c r="I244" s="548" t="s">
        <v>251</v>
      </c>
      <c r="J244" s="549"/>
      <c r="K244" s="549"/>
      <c r="L244" s="549"/>
      <c r="M244" s="549"/>
      <c r="N244" s="549"/>
      <c r="O244" s="550"/>
    </row>
    <row r="245" spans="1:15" ht="9.75" customHeight="1">
      <c r="A245" s="20"/>
      <c r="B245" s="13" t="s">
        <v>163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"/>
    </row>
    <row r="246" spans="1:15" ht="12" customHeight="1" thickBot="1">
      <c r="A246" s="20"/>
      <c r="B246" s="493" t="s">
        <v>283</v>
      </c>
      <c r="C246" s="493"/>
      <c r="D246" s="493"/>
      <c r="E246" s="493"/>
      <c r="F246" s="493"/>
      <c r="G246" s="493"/>
      <c r="H246" s="493"/>
      <c r="I246" s="493"/>
      <c r="J246" s="493"/>
      <c r="K246" s="493"/>
      <c r="L246" s="493"/>
      <c r="M246" s="493"/>
      <c r="N246" s="493"/>
      <c r="O246" s="493"/>
    </row>
    <row r="247" spans="1:15" ht="9.75" customHeight="1">
      <c r="A247" s="20"/>
      <c r="B247" s="535" t="s">
        <v>291</v>
      </c>
      <c r="C247" s="464" t="s">
        <v>283</v>
      </c>
      <c r="D247" s="465"/>
      <c r="E247" s="465"/>
      <c r="F247" s="465"/>
      <c r="G247" s="465"/>
      <c r="H247" s="465"/>
      <c r="I247" s="465"/>
      <c r="J247" s="465"/>
      <c r="K247" s="465"/>
      <c r="L247" s="465"/>
      <c r="M247" s="465"/>
      <c r="N247" s="465"/>
      <c r="O247" s="500"/>
    </row>
    <row r="248" spans="1:15" ht="9.75" customHeight="1" thickBot="1">
      <c r="A248" s="20"/>
      <c r="B248" s="536"/>
      <c r="C248" s="469" t="s">
        <v>284</v>
      </c>
      <c r="D248" s="501"/>
      <c r="E248" s="501"/>
      <c r="F248" s="501" t="s">
        <v>285</v>
      </c>
      <c r="G248" s="501"/>
      <c r="H248" s="501"/>
      <c r="I248" s="501"/>
      <c r="J248" s="501"/>
      <c r="K248" s="501"/>
      <c r="L248" s="501"/>
      <c r="M248" s="501"/>
      <c r="N248" s="501"/>
      <c r="O248" s="537"/>
    </row>
    <row r="249" spans="1:15" ht="39" customHeight="1">
      <c r="A249" s="20"/>
      <c r="B249" s="361" t="s">
        <v>434</v>
      </c>
      <c r="C249" s="502" t="s">
        <v>286</v>
      </c>
      <c r="D249" s="461"/>
      <c r="E249" s="461"/>
      <c r="F249" s="461" t="s">
        <v>380</v>
      </c>
      <c r="G249" s="461"/>
      <c r="H249" s="461"/>
      <c r="I249" s="461"/>
      <c r="J249" s="461"/>
      <c r="K249" s="461"/>
      <c r="L249" s="461"/>
      <c r="M249" s="461"/>
      <c r="N249" s="461"/>
      <c r="O249" s="462"/>
    </row>
    <row r="250" spans="1:15" ht="30" customHeight="1">
      <c r="A250" s="20"/>
      <c r="B250" s="362" t="s">
        <v>2</v>
      </c>
      <c r="C250" s="423" t="s">
        <v>287</v>
      </c>
      <c r="D250" s="428"/>
      <c r="E250" s="428"/>
      <c r="F250" s="428" t="s">
        <v>381</v>
      </c>
      <c r="G250" s="428"/>
      <c r="H250" s="428"/>
      <c r="I250" s="428"/>
      <c r="J250" s="428"/>
      <c r="K250" s="428"/>
      <c r="L250" s="428"/>
      <c r="M250" s="428"/>
      <c r="N250" s="428"/>
      <c r="O250" s="429"/>
    </row>
    <row r="251" spans="1:20" ht="39" customHeight="1">
      <c r="A251" s="20"/>
      <c r="B251" s="362" t="s">
        <v>34</v>
      </c>
      <c r="C251" s="423" t="s">
        <v>376</v>
      </c>
      <c r="D251" s="428"/>
      <c r="E251" s="428"/>
      <c r="F251" s="428" t="s">
        <v>377</v>
      </c>
      <c r="G251" s="428"/>
      <c r="H251" s="428"/>
      <c r="I251" s="428"/>
      <c r="J251" s="428"/>
      <c r="K251" s="428"/>
      <c r="L251" s="428"/>
      <c r="M251" s="428"/>
      <c r="N251" s="428"/>
      <c r="O251" s="429"/>
      <c r="P251" s="40"/>
      <c r="Q251" s="40"/>
      <c r="R251" s="40"/>
      <c r="S251" s="40"/>
      <c r="T251" s="40"/>
    </row>
    <row r="252" spans="1:20" ht="24" customHeight="1">
      <c r="A252" s="20"/>
      <c r="B252" s="362" t="s">
        <v>472</v>
      </c>
      <c r="C252" s="432" t="s">
        <v>484</v>
      </c>
      <c r="D252" s="433"/>
      <c r="E252" s="423"/>
      <c r="F252" s="405"/>
      <c r="G252" s="433"/>
      <c r="H252" s="433"/>
      <c r="I252" s="433"/>
      <c r="J252" s="433"/>
      <c r="K252" s="433"/>
      <c r="L252" s="433"/>
      <c r="M252" s="433"/>
      <c r="N252" s="433"/>
      <c r="O252" s="406"/>
      <c r="P252" s="40"/>
      <c r="Q252" s="40"/>
      <c r="R252" s="40"/>
      <c r="S252" s="40"/>
      <c r="T252" s="40"/>
    </row>
    <row r="253" spans="1:20" ht="12" customHeight="1">
      <c r="A253" s="20"/>
      <c r="B253" s="362" t="s">
        <v>288</v>
      </c>
      <c r="C253" s="426" t="s">
        <v>286</v>
      </c>
      <c r="D253" s="426"/>
      <c r="E253" s="427"/>
      <c r="F253" s="428" t="s">
        <v>379</v>
      </c>
      <c r="G253" s="428"/>
      <c r="H253" s="428"/>
      <c r="I253" s="428"/>
      <c r="J253" s="428"/>
      <c r="K253" s="428"/>
      <c r="L253" s="428"/>
      <c r="M253" s="428"/>
      <c r="N253" s="428"/>
      <c r="O253" s="429"/>
      <c r="P253" s="343"/>
      <c r="Q253" s="343"/>
      <c r="R253" s="343"/>
      <c r="S253" s="343"/>
      <c r="T253" s="343"/>
    </row>
    <row r="254" spans="1:20" ht="9.75" customHeight="1">
      <c r="A254" s="20"/>
      <c r="B254" s="362" t="s">
        <v>430</v>
      </c>
      <c r="C254" s="426" t="s">
        <v>286</v>
      </c>
      <c r="D254" s="426"/>
      <c r="E254" s="427"/>
      <c r="F254" s="428" t="s">
        <v>378</v>
      </c>
      <c r="G254" s="428"/>
      <c r="H254" s="428"/>
      <c r="I254" s="428"/>
      <c r="J254" s="428"/>
      <c r="K254" s="428"/>
      <c r="L254" s="428"/>
      <c r="M254" s="428"/>
      <c r="N254" s="428"/>
      <c r="O254" s="429"/>
      <c r="P254" s="343"/>
      <c r="Q254" s="343"/>
      <c r="R254" s="343"/>
      <c r="S254" s="343"/>
      <c r="T254" s="343"/>
    </row>
    <row r="255" spans="1:20" ht="20.25" customHeight="1">
      <c r="A255" s="20"/>
      <c r="B255" s="362" t="s">
        <v>289</v>
      </c>
      <c r="C255" s="423" t="s">
        <v>292</v>
      </c>
      <c r="D255" s="428"/>
      <c r="E255" s="428"/>
      <c r="F255" s="428" t="s">
        <v>382</v>
      </c>
      <c r="G255" s="428"/>
      <c r="H255" s="428"/>
      <c r="I255" s="428"/>
      <c r="J255" s="428"/>
      <c r="K255" s="428"/>
      <c r="L255" s="428"/>
      <c r="M255" s="428"/>
      <c r="N255" s="428"/>
      <c r="O255" s="429"/>
      <c r="P255" s="343"/>
      <c r="Q255" s="343"/>
      <c r="R255" s="343"/>
      <c r="S255" s="343"/>
      <c r="T255" s="343"/>
    </row>
    <row r="256" spans="1:20" ht="20.25" customHeight="1">
      <c r="A256" s="20"/>
      <c r="B256" s="362" t="s">
        <v>485</v>
      </c>
      <c r="C256" s="432" t="s">
        <v>486</v>
      </c>
      <c r="D256" s="433"/>
      <c r="E256" s="423"/>
      <c r="F256" s="428"/>
      <c r="G256" s="428"/>
      <c r="H256" s="428"/>
      <c r="I256" s="428"/>
      <c r="J256" s="428"/>
      <c r="K256" s="428"/>
      <c r="L256" s="428"/>
      <c r="M256" s="428"/>
      <c r="N256" s="428"/>
      <c r="O256" s="429"/>
      <c r="P256" s="343"/>
      <c r="Q256" s="343"/>
      <c r="R256" s="343"/>
      <c r="S256" s="343"/>
      <c r="T256" s="343"/>
    </row>
    <row r="257" spans="1:20" ht="32.25" customHeight="1">
      <c r="A257" s="20"/>
      <c r="B257" s="362" t="s">
        <v>328</v>
      </c>
      <c r="C257" s="433" t="s">
        <v>286</v>
      </c>
      <c r="D257" s="433"/>
      <c r="E257" s="423"/>
      <c r="F257" s="428"/>
      <c r="G257" s="428"/>
      <c r="H257" s="428"/>
      <c r="I257" s="428"/>
      <c r="J257" s="428"/>
      <c r="K257" s="428"/>
      <c r="L257" s="428"/>
      <c r="M257" s="428"/>
      <c r="N257" s="428"/>
      <c r="O257" s="429"/>
      <c r="P257" s="343"/>
      <c r="Q257" s="343"/>
      <c r="R257" s="343"/>
      <c r="S257" s="343"/>
      <c r="T257" s="343"/>
    </row>
    <row r="258" spans="1:15" ht="21" customHeight="1">
      <c r="A258" s="20"/>
      <c r="B258" s="362" t="s">
        <v>369</v>
      </c>
      <c r="C258" s="433" t="s">
        <v>286</v>
      </c>
      <c r="D258" s="433"/>
      <c r="E258" s="423"/>
      <c r="F258" s="428" t="s">
        <v>470</v>
      </c>
      <c r="G258" s="428"/>
      <c r="H258" s="428"/>
      <c r="I258" s="428"/>
      <c r="J258" s="428"/>
      <c r="K258" s="428"/>
      <c r="L258" s="428"/>
      <c r="M258" s="428"/>
      <c r="N258" s="428"/>
      <c r="O258" s="429"/>
    </row>
    <row r="259" spans="1:15" ht="9.75" customHeight="1">
      <c r="A259" s="20"/>
      <c r="B259" s="362" t="s">
        <v>290</v>
      </c>
      <c r="C259" s="433" t="s">
        <v>286</v>
      </c>
      <c r="D259" s="433"/>
      <c r="E259" s="423"/>
      <c r="F259" s="428" t="s">
        <v>408</v>
      </c>
      <c r="G259" s="428"/>
      <c r="H259" s="428"/>
      <c r="I259" s="428"/>
      <c r="J259" s="428"/>
      <c r="K259" s="428"/>
      <c r="L259" s="428"/>
      <c r="M259" s="428"/>
      <c r="N259" s="428"/>
      <c r="O259" s="429"/>
    </row>
    <row r="260" spans="1:15" ht="9.75" customHeight="1">
      <c r="A260" s="20"/>
      <c r="B260" s="362" t="s">
        <v>296</v>
      </c>
      <c r="C260" s="426" t="s">
        <v>286</v>
      </c>
      <c r="D260" s="426"/>
      <c r="E260" s="427"/>
      <c r="F260" s="428" t="s">
        <v>490</v>
      </c>
      <c r="G260" s="428"/>
      <c r="H260" s="428"/>
      <c r="I260" s="428"/>
      <c r="J260" s="428"/>
      <c r="K260" s="428"/>
      <c r="L260" s="428"/>
      <c r="M260" s="428"/>
      <c r="N260" s="428"/>
      <c r="O260" s="429"/>
    </row>
    <row r="261" spans="1:15" ht="14.25" customHeight="1">
      <c r="A261" s="20"/>
      <c r="B261" s="362" t="s">
        <v>489</v>
      </c>
      <c r="C261" s="432" t="s">
        <v>486</v>
      </c>
      <c r="D261" s="433"/>
      <c r="E261" s="423"/>
      <c r="F261" s="428"/>
      <c r="G261" s="428"/>
      <c r="H261" s="428"/>
      <c r="I261" s="428"/>
      <c r="J261" s="428"/>
      <c r="K261" s="428"/>
      <c r="L261" s="428"/>
      <c r="M261" s="428"/>
      <c r="N261" s="428"/>
      <c r="O261" s="429"/>
    </row>
    <row r="262" spans="1:15" ht="9.75" customHeight="1">
      <c r="A262" s="20"/>
      <c r="B262" s="362" t="s">
        <v>125</v>
      </c>
      <c r="C262" s="433" t="s">
        <v>286</v>
      </c>
      <c r="D262" s="433"/>
      <c r="E262" s="423"/>
      <c r="F262" s="405"/>
      <c r="G262" s="433"/>
      <c r="H262" s="433"/>
      <c r="I262" s="433"/>
      <c r="J262" s="433"/>
      <c r="K262" s="433"/>
      <c r="L262" s="433"/>
      <c r="M262" s="433"/>
      <c r="N262" s="433"/>
      <c r="O262" s="406"/>
    </row>
    <row r="263" spans="1:15" ht="21" customHeight="1">
      <c r="A263" s="20"/>
      <c r="B263" s="362" t="s">
        <v>487</v>
      </c>
      <c r="C263" s="433" t="s">
        <v>286</v>
      </c>
      <c r="D263" s="433"/>
      <c r="E263" s="423"/>
      <c r="F263" s="428" t="s">
        <v>409</v>
      </c>
      <c r="G263" s="428"/>
      <c r="H263" s="428"/>
      <c r="I263" s="428"/>
      <c r="J263" s="428"/>
      <c r="K263" s="428"/>
      <c r="L263" s="428"/>
      <c r="M263" s="428"/>
      <c r="N263" s="428"/>
      <c r="O263" s="429"/>
    </row>
    <row r="264" spans="1:15" ht="12.75">
      <c r="A264" s="20"/>
      <c r="B264" s="362" t="s">
        <v>488</v>
      </c>
      <c r="C264" s="432" t="s">
        <v>486</v>
      </c>
      <c r="D264" s="433"/>
      <c r="E264" s="423"/>
      <c r="F264" s="428"/>
      <c r="G264" s="428"/>
      <c r="H264" s="428"/>
      <c r="I264" s="428"/>
      <c r="J264" s="428"/>
      <c r="K264" s="428"/>
      <c r="L264" s="428"/>
      <c r="M264" s="428"/>
      <c r="N264" s="428"/>
      <c r="O264" s="429"/>
    </row>
    <row r="265" spans="1:15" ht="9.75" customHeight="1" thickBot="1">
      <c r="A265" s="3"/>
      <c r="B265" s="363" t="s">
        <v>107</v>
      </c>
      <c r="C265" s="532" t="s">
        <v>293</v>
      </c>
      <c r="D265" s="533"/>
      <c r="E265" s="533"/>
      <c r="F265" s="533"/>
      <c r="G265" s="533"/>
      <c r="H265" s="533"/>
      <c r="I265" s="533"/>
      <c r="J265" s="533"/>
      <c r="K265" s="533"/>
      <c r="L265" s="533"/>
      <c r="M265" s="533"/>
      <c r="N265" s="533"/>
      <c r="O265" s="534"/>
    </row>
    <row r="266" spans="1:15" s="180" customFormat="1" ht="9.75" customHeight="1">
      <c r="A266" s="177" t="s">
        <v>86</v>
      </c>
      <c r="B266" s="664" t="s">
        <v>309</v>
      </c>
      <c r="C266" s="664"/>
      <c r="D266" s="664"/>
      <c r="E266" s="664"/>
      <c r="F266" s="664"/>
      <c r="G266" s="664"/>
      <c r="H266" s="664"/>
      <c r="I266" s="664"/>
      <c r="J266" s="664"/>
      <c r="K266" s="664"/>
      <c r="L266" s="664"/>
      <c r="M266" s="664"/>
      <c r="N266" s="664"/>
      <c r="O266" s="664"/>
    </row>
    <row r="267" spans="1:15" s="168" customFormat="1" ht="9.75" customHeight="1">
      <c r="A267" s="177" t="s">
        <v>308</v>
      </c>
      <c r="B267" s="664" t="s">
        <v>410</v>
      </c>
      <c r="C267" s="664"/>
      <c r="D267" s="664"/>
      <c r="E267" s="664"/>
      <c r="F267" s="664"/>
      <c r="G267" s="664"/>
      <c r="H267" s="664"/>
      <c r="I267" s="664"/>
      <c r="J267" s="664"/>
      <c r="K267" s="664"/>
      <c r="L267" s="664"/>
      <c r="M267" s="664"/>
      <c r="N267" s="664"/>
      <c r="O267" s="664"/>
    </row>
    <row r="268" spans="1:15" s="180" customFormat="1" ht="9.75" customHeight="1">
      <c r="A268" s="177" t="s">
        <v>314</v>
      </c>
      <c r="B268" s="664" t="s">
        <v>384</v>
      </c>
      <c r="C268" s="664"/>
      <c r="D268" s="664"/>
      <c r="E268" s="664"/>
      <c r="F268" s="664"/>
      <c r="G268" s="664"/>
      <c r="H268" s="664"/>
      <c r="I268" s="664"/>
      <c r="J268" s="664"/>
      <c r="K268" s="664"/>
      <c r="L268" s="664"/>
      <c r="M268" s="664"/>
      <c r="N268" s="664"/>
      <c r="O268" s="664"/>
    </row>
    <row r="269" spans="1:15" s="180" customFormat="1" ht="9.75" customHeight="1">
      <c r="A269" s="177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</row>
    <row r="270" spans="1:15" s="180" customFormat="1" ht="9.75" customHeight="1">
      <c r="A270" s="177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</row>
    <row r="271" spans="1:15" s="180" customFormat="1" ht="9.75" customHeight="1">
      <c r="A271" s="177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</row>
    <row r="272" spans="1:15" s="180" customFormat="1" ht="9.75" customHeight="1">
      <c r="A272" s="177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</row>
    <row r="273" spans="1:15" s="180" customFormat="1" ht="9.75" customHeight="1">
      <c r="A273" s="177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</row>
    <row r="274" spans="1:15" s="180" customFormat="1" ht="9.75" customHeight="1">
      <c r="A274" s="177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</row>
    <row r="275" spans="1:15" s="180" customFormat="1" ht="9.75" customHeight="1">
      <c r="A275" s="177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</row>
    <row r="276" spans="1:15" s="180" customFormat="1" ht="9.75" customHeight="1">
      <c r="A276" s="177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</row>
    <row r="277" spans="1:15" s="180" customFormat="1" ht="9.75" customHeight="1">
      <c r="A277" s="177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</row>
    <row r="278" spans="1:15" s="180" customFormat="1" ht="9.75" customHeight="1">
      <c r="A278" s="177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</row>
    <row r="279" spans="1:15" s="180" customFormat="1" ht="9.75" customHeight="1">
      <c r="A279" s="177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</row>
    <row r="280" spans="1:15" s="180" customFormat="1" ht="9.75" customHeight="1">
      <c r="A280" s="177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</row>
    <row r="281" spans="1:15" ht="19.5" customHeight="1">
      <c r="A281" s="60">
        <v>5</v>
      </c>
      <c r="B281" s="488" t="s">
        <v>128</v>
      </c>
      <c r="C281" s="488"/>
      <c r="D281" s="488"/>
      <c r="E281" s="488"/>
      <c r="F281" s="488"/>
      <c r="G281" s="488"/>
      <c r="H281" s="488"/>
      <c r="I281" s="488"/>
      <c r="J281" s="488"/>
      <c r="K281" s="488"/>
      <c r="L281" s="488"/>
      <c r="M281" s="488"/>
      <c r="N281" s="488"/>
      <c r="O281" s="488"/>
    </row>
    <row r="282" spans="1:15" ht="9.75" customHeight="1">
      <c r="A282" s="20"/>
      <c r="B282" s="1" t="s">
        <v>367</v>
      </c>
      <c r="C282" s="2" t="s">
        <v>142</v>
      </c>
      <c r="D282" s="499" t="s">
        <v>189</v>
      </c>
      <c r="E282" s="499"/>
      <c r="F282" s="499"/>
      <c r="G282" s="499"/>
      <c r="H282" s="499"/>
      <c r="I282" s="499"/>
      <c r="J282" s="499"/>
      <c r="K282" s="499"/>
      <c r="L282" s="499"/>
      <c r="M282" s="499"/>
      <c r="N282" s="499"/>
      <c r="O282" s="499"/>
    </row>
    <row r="283" spans="1:15" ht="9.75" customHeight="1">
      <c r="A283" s="20"/>
      <c r="B283" s="1" t="s">
        <v>0</v>
      </c>
      <c r="C283" s="2" t="s">
        <v>142</v>
      </c>
      <c r="D283" s="499" t="s">
        <v>70</v>
      </c>
      <c r="E283" s="499"/>
      <c r="F283" s="499"/>
      <c r="G283" s="499"/>
      <c r="H283" s="499"/>
      <c r="I283" s="499"/>
      <c r="J283" s="499"/>
      <c r="K283" s="499"/>
      <c r="L283" s="499"/>
      <c r="M283" s="499"/>
      <c r="N283" s="499"/>
      <c r="O283" s="499"/>
    </row>
    <row r="284" spans="1:15" ht="9.75" customHeight="1">
      <c r="A284" s="20"/>
      <c r="B284" s="1" t="s">
        <v>69</v>
      </c>
      <c r="C284" s="2" t="s">
        <v>142</v>
      </c>
      <c r="D284" s="499" t="s">
        <v>71</v>
      </c>
      <c r="E284" s="499"/>
      <c r="F284" s="499"/>
      <c r="G284" s="499"/>
      <c r="H284" s="499"/>
      <c r="I284" s="499"/>
      <c r="J284" s="499"/>
      <c r="K284" s="499"/>
      <c r="L284" s="499"/>
      <c r="M284" s="499"/>
      <c r="N284" s="499"/>
      <c r="O284" s="499"/>
    </row>
    <row r="285" spans="1:15" ht="9.75" customHeight="1">
      <c r="A285" s="20"/>
      <c r="B285" s="1" t="s">
        <v>1</v>
      </c>
      <c r="C285" s="2" t="s">
        <v>142</v>
      </c>
      <c r="D285" s="499" t="s">
        <v>72</v>
      </c>
      <c r="E285" s="499"/>
      <c r="F285" s="499"/>
      <c r="G285" s="499"/>
      <c r="H285" s="499"/>
      <c r="I285" s="499"/>
      <c r="J285" s="499"/>
      <c r="K285" s="499"/>
      <c r="L285" s="499"/>
      <c r="M285" s="499"/>
      <c r="N285" s="499"/>
      <c r="O285" s="499"/>
    </row>
    <row r="286" spans="1:15" ht="9.75" customHeight="1">
      <c r="A286" s="20"/>
      <c r="B286" s="17" t="s">
        <v>102</v>
      </c>
      <c r="C286" s="2" t="s">
        <v>142</v>
      </c>
      <c r="D286" s="499" t="s">
        <v>423</v>
      </c>
      <c r="E286" s="499"/>
      <c r="F286" s="499"/>
      <c r="G286" s="499"/>
      <c r="H286" s="499"/>
      <c r="I286" s="499"/>
      <c r="J286" s="499"/>
      <c r="K286" s="499"/>
      <c r="L286" s="499"/>
      <c r="M286" s="499"/>
      <c r="N286" s="499"/>
      <c r="O286" s="499"/>
    </row>
    <row r="287" spans="1:15" ht="9.75" customHeight="1">
      <c r="A287" s="20"/>
      <c r="B287" s="17" t="s">
        <v>177</v>
      </c>
      <c r="C287" s="2" t="s">
        <v>142</v>
      </c>
      <c r="D287" s="499" t="s">
        <v>424</v>
      </c>
      <c r="E287" s="499"/>
      <c r="F287" s="499"/>
      <c r="G287" s="499"/>
      <c r="H287" s="499"/>
      <c r="I287" s="499"/>
      <c r="J287" s="499"/>
      <c r="K287" s="499"/>
      <c r="L287" s="499"/>
      <c r="M287" s="499"/>
      <c r="N287" s="499"/>
      <c r="O287" s="499"/>
    </row>
    <row r="288" spans="1:15" ht="9.75" customHeight="1">
      <c r="A288" s="20"/>
      <c r="B288" s="1" t="s">
        <v>36</v>
      </c>
      <c r="C288" s="2" t="s">
        <v>142</v>
      </c>
      <c r="D288" s="499" t="s">
        <v>462</v>
      </c>
      <c r="E288" s="499"/>
      <c r="F288" s="499"/>
      <c r="G288" s="499"/>
      <c r="H288" s="499"/>
      <c r="I288" s="499"/>
      <c r="J288" s="499"/>
      <c r="K288" s="499"/>
      <c r="L288" s="499"/>
      <c r="M288" s="499"/>
      <c r="N288" s="499"/>
      <c r="O288" s="499"/>
    </row>
    <row r="289" spans="1:15" ht="9.75" customHeight="1">
      <c r="A289" s="20"/>
      <c r="B289" s="1"/>
      <c r="C289" s="2"/>
      <c r="D289" s="706" t="s">
        <v>461</v>
      </c>
      <c r="E289" s="706"/>
      <c r="F289" s="706"/>
      <c r="G289" s="706"/>
      <c r="H289" s="706"/>
      <c r="I289" s="706"/>
      <c r="J289" s="706"/>
      <c r="K289" s="706"/>
      <c r="L289" s="706"/>
      <c r="M289" s="706"/>
      <c r="N289" s="706"/>
      <c r="O289" s="706"/>
    </row>
    <row r="290" spans="1:15" ht="9.75" customHeight="1">
      <c r="A290" s="20"/>
      <c r="B290" s="1"/>
      <c r="C290" s="2"/>
      <c r="D290" s="706" t="s">
        <v>463</v>
      </c>
      <c r="E290" s="706"/>
      <c r="F290" s="706"/>
      <c r="G290" s="706"/>
      <c r="H290" s="706"/>
      <c r="I290" s="706"/>
      <c r="J290" s="706"/>
      <c r="K290" s="706"/>
      <c r="L290" s="706"/>
      <c r="M290" s="706"/>
      <c r="N290" s="706"/>
      <c r="O290" s="706"/>
    </row>
    <row r="291" spans="1:15" ht="9.75" customHeight="1">
      <c r="A291" s="20"/>
      <c r="B291" s="1" t="s">
        <v>185</v>
      </c>
      <c r="C291" s="2" t="s">
        <v>142</v>
      </c>
      <c r="D291" s="487" t="s">
        <v>459</v>
      </c>
      <c r="E291" s="487"/>
      <c r="F291" s="487"/>
      <c r="G291" s="487"/>
      <c r="H291" s="487"/>
      <c r="I291" s="487"/>
      <c r="J291" s="487"/>
      <c r="K291" s="487"/>
      <c r="L291" s="487"/>
      <c r="M291" s="487"/>
      <c r="N291" s="487"/>
      <c r="O291" s="487"/>
    </row>
    <row r="292" spans="1:15" ht="9.75" customHeight="1">
      <c r="A292" s="20"/>
      <c r="B292" s="1"/>
      <c r="C292" s="2"/>
      <c r="D292" s="706" t="s">
        <v>458</v>
      </c>
      <c r="E292" s="706"/>
      <c r="F292" s="706"/>
      <c r="G292" s="706"/>
      <c r="H292" s="706"/>
      <c r="I292" s="706"/>
      <c r="J292" s="706"/>
      <c r="K292" s="706"/>
      <c r="L292" s="706"/>
      <c r="M292" s="706"/>
      <c r="N292" s="706"/>
      <c r="O292" s="706"/>
    </row>
    <row r="293" spans="1:15" ht="9.75" customHeight="1">
      <c r="A293" s="20"/>
      <c r="B293" s="1"/>
      <c r="C293" s="2"/>
      <c r="D293" s="706" t="s">
        <v>460</v>
      </c>
      <c r="E293" s="706"/>
      <c r="F293" s="706"/>
      <c r="G293" s="706"/>
      <c r="H293" s="706"/>
      <c r="I293" s="706"/>
      <c r="J293" s="706"/>
      <c r="K293" s="706"/>
      <c r="L293" s="706"/>
      <c r="M293" s="706"/>
      <c r="N293" s="706"/>
      <c r="O293" s="706"/>
    </row>
    <row r="294" spans="1:15" ht="9.75" customHeight="1">
      <c r="A294" s="20"/>
      <c r="B294" s="1" t="s">
        <v>175</v>
      </c>
      <c r="C294" s="2" t="s">
        <v>142</v>
      </c>
      <c r="D294" s="487" t="s">
        <v>178</v>
      </c>
      <c r="E294" s="487"/>
      <c r="F294" s="487"/>
      <c r="G294" s="487"/>
      <c r="H294" s="487"/>
      <c r="I294" s="487"/>
      <c r="J294" s="487"/>
      <c r="K294" s="487"/>
      <c r="L294" s="487"/>
      <c r="M294" s="487"/>
      <c r="N294" s="487"/>
      <c r="O294" s="487"/>
    </row>
    <row r="295" spans="1:15" ht="9.75" customHeight="1">
      <c r="A295" s="20"/>
      <c r="B295" s="1" t="s">
        <v>279</v>
      </c>
      <c r="C295" s="2" t="s">
        <v>53</v>
      </c>
      <c r="D295" s="489" t="s">
        <v>280</v>
      </c>
      <c r="E295" s="489"/>
      <c r="F295" s="489"/>
      <c r="G295" s="489"/>
      <c r="H295" s="489"/>
      <c r="I295" s="489"/>
      <c r="J295" s="489"/>
      <c r="K295" s="489"/>
      <c r="L295" s="489"/>
      <c r="M295" s="489"/>
      <c r="N295" s="489"/>
      <c r="O295" s="489"/>
    </row>
    <row r="296" spans="1:15" ht="20.25" customHeight="1" thickBot="1">
      <c r="A296" s="60">
        <v>6</v>
      </c>
      <c r="B296" s="488" t="s">
        <v>94</v>
      </c>
      <c r="C296" s="488"/>
      <c r="D296" s="488"/>
      <c r="E296" s="488"/>
      <c r="F296" s="488"/>
      <c r="G296" s="488"/>
      <c r="H296" s="488"/>
      <c r="I296" s="488"/>
      <c r="J296" s="488"/>
      <c r="K296" s="488"/>
      <c r="L296" s="488"/>
      <c r="M296" s="488"/>
      <c r="N296" s="488"/>
      <c r="O296" s="488"/>
    </row>
    <row r="297" spans="1:15" ht="9.75" customHeight="1" thickBot="1">
      <c r="A297" s="20"/>
      <c r="B297" s="482" t="s">
        <v>45</v>
      </c>
      <c r="C297" s="483"/>
      <c r="D297" s="485" t="s">
        <v>46</v>
      </c>
      <c r="E297" s="484"/>
      <c r="F297" s="484"/>
      <c r="G297" s="484"/>
      <c r="H297" s="484"/>
      <c r="I297" s="484"/>
      <c r="J297" s="484"/>
      <c r="K297" s="484"/>
      <c r="L297" s="484"/>
      <c r="M297" s="486"/>
      <c r="N297" s="484" t="s">
        <v>56</v>
      </c>
      <c r="O297" s="483"/>
    </row>
    <row r="298" spans="1:15" ht="9.75" customHeight="1">
      <c r="A298" s="20"/>
      <c r="B298" s="605" t="s">
        <v>61</v>
      </c>
      <c r="C298" s="82" t="s">
        <v>61</v>
      </c>
      <c r="D298" s="608" t="s">
        <v>453</v>
      </c>
      <c r="E298" s="609"/>
      <c r="F298" s="609"/>
      <c r="G298" s="609"/>
      <c r="H298" s="609"/>
      <c r="I298" s="609"/>
      <c r="J298" s="609"/>
      <c r="K298" s="609"/>
      <c r="L298" s="609"/>
      <c r="M298" s="609"/>
      <c r="N298" s="408">
        <v>4</v>
      </c>
      <c r="O298" s="397"/>
    </row>
    <row r="299" spans="1:15" ht="9.75" customHeight="1">
      <c r="A299" s="20"/>
      <c r="B299" s="606"/>
      <c r="C299" s="90" t="s">
        <v>74</v>
      </c>
      <c r="D299" s="586" t="s">
        <v>48</v>
      </c>
      <c r="E299" s="439"/>
      <c r="F299" s="439"/>
      <c r="G299" s="439"/>
      <c r="H299" s="439"/>
      <c r="I299" s="439"/>
      <c r="J299" s="439"/>
      <c r="K299" s="439"/>
      <c r="L299" s="439"/>
      <c r="M299" s="439"/>
      <c r="N299" s="409">
        <v>4</v>
      </c>
      <c r="O299" s="410"/>
    </row>
    <row r="300" spans="1:15" ht="9.75" customHeight="1">
      <c r="A300" s="20"/>
      <c r="B300" s="606"/>
      <c r="C300" s="93">
        <v>2</v>
      </c>
      <c r="D300" s="593" t="s">
        <v>51</v>
      </c>
      <c r="E300" s="594"/>
      <c r="F300" s="594"/>
      <c r="G300" s="594"/>
      <c r="H300" s="594"/>
      <c r="I300" s="594"/>
      <c r="J300" s="594"/>
      <c r="K300" s="594"/>
      <c r="L300" s="594"/>
      <c r="M300" s="594"/>
      <c r="N300" s="556">
        <v>4</v>
      </c>
      <c r="O300" s="557"/>
    </row>
    <row r="301" spans="1:15" ht="9.75" customHeight="1">
      <c r="A301" s="20"/>
      <c r="B301" s="606"/>
      <c r="C301" s="93">
        <v>3</v>
      </c>
      <c r="D301" s="593" t="s">
        <v>47</v>
      </c>
      <c r="E301" s="594"/>
      <c r="F301" s="594"/>
      <c r="G301" s="594"/>
      <c r="H301" s="594"/>
      <c r="I301" s="594"/>
      <c r="J301" s="594"/>
      <c r="K301" s="594"/>
      <c r="L301" s="594"/>
      <c r="M301" s="594"/>
      <c r="N301" s="556">
        <v>4</v>
      </c>
      <c r="O301" s="557"/>
    </row>
    <row r="302" spans="1:24" ht="9.75" customHeight="1">
      <c r="A302" s="20"/>
      <c r="B302" s="606"/>
      <c r="C302" s="93">
        <v>7</v>
      </c>
      <c r="D302" s="593" t="s">
        <v>264</v>
      </c>
      <c r="E302" s="594"/>
      <c r="F302" s="594"/>
      <c r="G302" s="594"/>
      <c r="H302" s="594"/>
      <c r="I302" s="594"/>
      <c r="J302" s="594"/>
      <c r="K302" s="594"/>
      <c r="L302" s="594"/>
      <c r="M302" s="594"/>
      <c r="N302" s="556">
        <v>5</v>
      </c>
      <c r="O302" s="557"/>
      <c r="P302" s="40"/>
      <c r="Q302" s="40"/>
      <c r="R302" s="40"/>
      <c r="S302" s="40"/>
      <c r="T302" s="40"/>
      <c r="U302" s="40"/>
      <c r="V302" s="40"/>
      <c r="W302" s="40"/>
      <c r="X302" s="40"/>
    </row>
    <row r="303" spans="1:24" ht="9.75" customHeight="1" thickBot="1">
      <c r="A303" s="20"/>
      <c r="B303" s="607"/>
      <c r="C303" s="161" t="s">
        <v>49</v>
      </c>
      <c r="D303" s="595" t="s">
        <v>265</v>
      </c>
      <c r="E303" s="596"/>
      <c r="F303" s="596"/>
      <c r="G303" s="596"/>
      <c r="H303" s="596"/>
      <c r="I303" s="596"/>
      <c r="J303" s="596"/>
      <c r="K303" s="596"/>
      <c r="L303" s="596"/>
      <c r="M303" s="596"/>
      <c r="N303" s="575">
        <v>5</v>
      </c>
      <c r="O303" s="576"/>
      <c r="P303" s="40"/>
      <c r="Q303" s="40"/>
      <c r="R303" s="40"/>
      <c r="S303" s="40"/>
      <c r="T303" s="40"/>
      <c r="U303" s="40"/>
      <c r="V303" s="40"/>
      <c r="W303" s="40"/>
      <c r="X303" s="40"/>
    </row>
    <row r="304" spans="1:24" ht="9.75" customHeight="1">
      <c r="A304" s="20"/>
      <c r="B304" s="54"/>
      <c r="C304" s="82" t="s">
        <v>7</v>
      </c>
      <c r="D304" s="602" t="s">
        <v>57</v>
      </c>
      <c r="E304" s="603"/>
      <c r="F304" s="603"/>
      <c r="G304" s="603"/>
      <c r="H304" s="603"/>
      <c r="I304" s="603"/>
      <c r="J304" s="603"/>
      <c r="K304" s="603"/>
      <c r="L304" s="603"/>
      <c r="M304" s="603"/>
      <c r="N304" s="394">
        <v>4</v>
      </c>
      <c r="O304" s="395"/>
      <c r="P304" s="40"/>
      <c r="Q304" s="40"/>
      <c r="R304" s="40"/>
      <c r="S304" s="40"/>
      <c r="T304" s="40"/>
      <c r="U304" s="40"/>
      <c r="V304" s="40"/>
      <c r="W304" s="40"/>
      <c r="X304" s="40"/>
    </row>
    <row r="305" spans="1:16" ht="9.75" customHeight="1" thickBot="1">
      <c r="A305" s="20"/>
      <c r="B305" s="51"/>
      <c r="C305" s="52" t="s">
        <v>8</v>
      </c>
      <c r="D305" s="691" t="s">
        <v>58</v>
      </c>
      <c r="E305" s="692"/>
      <c r="F305" s="692"/>
      <c r="G305" s="692"/>
      <c r="H305" s="692"/>
      <c r="I305" s="692"/>
      <c r="J305" s="692"/>
      <c r="K305" s="692"/>
      <c r="L305" s="692"/>
      <c r="M305" s="692"/>
      <c r="N305" s="577">
        <v>4</v>
      </c>
      <c r="O305" s="578"/>
      <c r="P305" s="40"/>
    </row>
    <row r="306" spans="1:15" ht="9.75" customHeight="1">
      <c r="A306" s="20"/>
      <c r="B306" s="605" t="s">
        <v>50</v>
      </c>
      <c r="C306" s="82" t="s">
        <v>50</v>
      </c>
      <c r="D306" s="602" t="s">
        <v>452</v>
      </c>
      <c r="E306" s="603"/>
      <c r="F306" s="603"/>
      <c r="G306" s="603"/>
      <c r="H306" s="603"/>
      <c r="I306" s="603"/>
      <c r="J306" s="603"/>
      <c r="K306" s="603"/>
      <c r="L306" s="603"/>
      <c r="M306" s="603"/>
      <c r="N306" s="394">
        <v>4</v>
      </c>
      <c r="O306" s="395"/>
    </row>
    <row r="307" spans="1:15" ht="9.75" customHeight="1">
      <c r="A307" s="20"/>
      <c r="B307" s="606"/>
      <c r="C307" s="90" t="s">
        <v>74</v>
      </c>
      <c r="D307" s="586" t="s">
        <v>52</v>
      </c>
      <c r="E307" s="439"/>
      <c r="F307" s="439"/>
      <c r="G307" s="439"/>
      <c r="H307" s="439"/>
      <c r="I307" s="439"/>
      <c r="J307" s="439"/>
      <c r="K307" s="439"/>
      <c r="L307" s="439"/>
      <c r="M307" s="439"/>
      <c r="N307" s="409">
        <v>4</v>
      </c>
      <c r="O307" s="410"/>
    </row>
    <row r="308" spans="1:15" ht="9.75" customHeight="1">
      <c r="A308" s="20"/>
      <c r="B308" s="606"/>
      <c r="C308" s="93">
        <v>2</v>
      </c>
      <c r="D308" s="593" t="s">
        <v>59</v>
      </c>
      <c r="E308" s="594"/>
      <c r="F308" s="594"/>
      <c r="G308" s="594"/>
      <c r="H308" s="594"/>
      <c r="I308" s="594"/>
      <c r="J308" s="594"/>
      <c r="K308" s="594"/>
      <c r="L308" s="594"/>
      <c r="M308" s="594"/>
      <c r="N308" s="556">
        <v>4</v>
      </c>
      <c r="O308" s="557"/>
    </row>
    <row r="309" spans="1:15" ht="9.75" customHeight="1">
      <c r="A309" s="20"/>
      <c r="B309" s="606"/>
      <c r="C309" s="93">
        <v>3</v>
      </c>
      <c r="D309" s="593" t="s">
        <v>60</v>
      </c>
      <c r="E309" s="594"/>
      <c r="F309" s="594"/>
      <c r="G309" s="594"/>
      <c r="H309" s="594"/>
      <c r="I309" s="594"/>
      <c r="J309" s="594"/>
      <c r="K309" s="594"/>
      <c r="L309" s="594"/>
      <c r="M309" s="594"/>
      <c r="N309" s="556">
        <v>4</v>
      </c>
      <c r="O309" s="557"/>
    </row>
    <row r="310" spans="1:15" ht="9.75" customHeight="1">
      <c r="A310" s="20"/>
      <c r="B310" s="606"/>
      <c r="C310" s="93">
        <v>7</v>
      </c>
      <c r="D310" s="593" t="s">
        <v>266</v>
      </c>
      <c r="E310" s="594"/>
      <c r="F310" s="594"/>
      <c r="G310" s="594"/>
      <c r="H310" s="594"/>
      <c r="I310" s="594"/>
      <c r="J310" s="594"/>
      <c r="K310" s="594"/>
      <c r="L310" s="594"/>
      <c r="M310" s="594"/>
      <c r="N310" s="556">
        <v>5</v>
      </c>
      <c r="O310" s="557"/>
    </row>
    <row r="311" spans="1:15" ht="9.75" customHeight="1" thickBot="1">
      <c r="A311" s="20"/>
      <c r="B311" s="607"/>
      <c r="C311" s="154" t="s">
        <v>49</v>
      </c>
      <c r="D311" s="401" t="s">
        <v>267</v>
      </c>
      <c r="E311" s="402"/>
      <c r="F311" s="402"/>
      <c r="G311" s="402"/>
      <c r="H311" s="402"/>
      <c r="I311" s="402"/>
      <c r="J311" s="402"/>
      <c r="K311" s="402"/>
      <c r="L311" s="402"/>
      <c r="M311" s="402"/>
      <c r="N311" s="403">
        <v>5</v>
      </c>
      <c r="O311" s="404"/>
    </row>
    <row r="312" spans="1:15" ht="9.75" customHeight="1">
      <c r="A312" s="20"/>
      <c r="B312" s="605" t="s">
        <v>390</v>
      </c>
      <c r="C312" s="82" t="s">
        <v>390</v>
      </c>
      <c r="D312" s="602" t="s">
        <v>454</v>
      </c>
      <c r="E312" s="603"/>
      <c r="F312" s="603"/>
      <c r="G312" s="603"/>
      <c r="H312" s="603"/>
      <c r="I312" s="603"/>
      <c r="J312" s="603"/>
      <c r="K312" s="603"/>
      <c r="L312" s="603"/>
      <c r="M312" s="603"/>
      <c r="N312" s="394">
        <v>4</v>
      </c>
      <c r="O312" s="395"/>
    </row>
    <row r="313" spans="1:15" ht="9.75" customHeight="1">
      <c r="A313" s="20"/>
      <c r="B313" s="606"/>
      <c r="C313" s="90" t="s">
        <v>74</v>
      </c>
      <c r="D313" s="586" t="s">
        <v>391</v>
      </c>
      <c r="E313" s="439"/>
      <c r="F313" s="439"/>
      <c r="G313" s="439"/>
      <c r="H313" s="439"/>
      <c r="I313" s="439"/>
      <c r="J313" s="439"/>
      <c r="K313" s="439"/>
      <c r="L313" s="439"/>
      <c r="M313" s="439"/>
      <c r="N313" s="409">
        <v>4</v>
      </c>
      <c r="O313" s="410"/>
    </row>
    <row r="314" spans="1:15" ht="9.75" customHeight="1">
      <c r="A314" s="20"/>
      <c r="B314" s="606"/>
      <c r="C314" s="93">
        <v>2</v>
      </c>
      <c r="D314" s="593" t="s">
        <v>394</v>
      </c>
      <c r="E314" s="594"/>
      <c r="F314" s="594"/>
      <c r="G314" s="594"/>
      <c r="H314" s="594"/>
      <c r="I314" s="594"/>
      <c r="J314" s="594"/>
      <c r="K314" s="594"/>
      <c r="L314" s="594"/>
      <c r="M314" s="594"/>
      <c r="N314" s="556">
        <v>4</v>
      </c>
      <c r="O314" s="557"/>
    </row>
    <row r="315" spans="1:15" ht="9.75" customHeight="1">
      <c r="A315" s="20"/>
      <c r="B315" s="606"/>
      <c r="C315" s="93">
        <v>7</v>
      </c>
      <c r="D315" s="593" t="s">
        <v>392</v>
      </c>
      <c r="E315" s="594"/>
      <c r="F315" s="594"/>
      <c r="G315" s="594"/>
      <c r="H315" s="594"/>
      <c r="I315" s="594"/>
      <c r="J315" s="594"/>
      <c r="K315" s="594"/>
      <c r="L315" s="594"/>
      <c r="M315" s="594"/>
      <c r="N315" s="556">
        <v>5</v>
      </c>
      <c r="O315" s="557"/>
    </row>
    <row r="316" spans="1:15" ht="9.75" customHeight="1" thickBot="1">
      <c r="A316" s="20"/>
      <c r="B316" s="607"/>
      <c r="C316" s="154" t="s">
        <v>49</v>
      </c>
      <c r="D316" s="401" t="s">
        <v>393</v>
      </c>
      <c r="E316" s="402"/>
      <c r="F316" s="402"/>
      <c r="G316" s="402"/>
      <c r="H316" s="402"/>
      <c r="I316" s="402"/>
      <c r="J316" s="402"/>
      <c r="K316" s="402"/>
      <c r="L316" s="402"/>
      <c r="M316" s="402"/>
      <c r="N316" s="403">
        <v>5</v>
      </c>
      <c r="O316" s="404"/>
    </row>
    <row r="317" spans="1:15" ht="9.75" customHeight="1">
      <c r="A317" s="20"/>
      <c r="B317" s="606" t="s">
        <v>242</v>
      </c>
      <c r="C317" s="160">
        <v>11</v>
      </c>
      <c r="D317" s="704" t="s">
        <v>244</v>
      </c>
      <c r="E317" s="705"/>
      <c r="F317" s="705"/>
      <c r="G317" s="705"/>
      <c r="H317" s="705"/>
      <c r="I317" s="705"/>
      <c r="J317" s="705"/>
      <c r="K317" s="705"/>
      <c r="L317" s="705"/>
      <c r="M317" s="705"/>
      <c r="N317" s="366">
        <v>4</v>
      </c>
      <c r="O317" s="338"/>
    </row>
    <row r="318" spans="1:15" ht="9.75" customHeight="1" thickBot="1">
      <c r="A318" s="20"/>
      <c r="B318" s="606"/>
      <c r="C318" s="161" t="s">
        <v>243</v>
      </c>
      <c r="D318" s="595" t="s">
        <v>268</v>
      </c>
      <c r="E318" s="596"/>
      <c r="F318" s="596"/>
      <c r="G318" s="596"/>
      <c r="H318" s="596"/>
      <c r="I318" s="596"/>
      <c r="J318" s="596"/>
      <c r="K318" s="596"/>
      <c r="L318" s="596"/>
      <c r="M318" s="596"/>
      <c r="N318" s="575">
        <v>5</v>
      </c>
      <c r="O318" s="576"/>
    </row>
    <row r="319" spans="1:15" ht="9.75" customHeight="1">
      <c r="A319" s="20"/>
      <c r="B319" s="605" t="s">
        <v>256</v>
      </c>
      <c r="C319" s="169"/>
      <c r="D319" s="452" t="s">
        <v>336</v>
      </c>
      <c r="E319" s="597"/>
      <c r="F319" s="597"/>
      <c r="G319" s="597"/>
      <c r="H319" s="597"/>
      <c r="I319" s="597"/>
      <c r="J319" s="597"/>
      <c r="K319" s="597"/>
      <c r="L319" s="597"/>
      <c r="M319" s="598"/>
      <c r="N319" s="377">
        <v>4</v>
      </c>
      <c r="O319" s="690"/>
    </row>
    <row r="320" spans="1:15" ht="9.75" customHeight="1">
      <c r="A320" s="20"/>
      <c r="B320" s="606"/>
      <c r="C320" s="1"/>
      <c r="D320" s="392" t="s">
        <v>436</v>
      </c>
      <c r="E320" s="594"/>
      <c r="F320" s="594"/>
      <c r="G320" s="594"/>
      <c r="H320" s="594"/>
      <c r="I320" s="594"/>
      <c r="J320" s="594"/>
      <c r="K320" s="594"/>
      <c r="L320" s="594"/>
      <c r="M320" s="599"/>
      <c r="N320" s="600">
        <v>8</v>
      </c>
      <c r="O320" s="601"/>
    </row>
    <row r="321" spans="1:15" ht="9.75" customHeight="1">
      <c r="A321" s="20"/>
      <c r="B321" s="606"/>
      <c r="C321" s="1">
        <v>7</v>
      </c>
      <c r="D321" s="170" t="s">
        <v>397</v>
      </c>
      <c r="E321" s="171"/>
      <c r="F321" s="171"/>
      <c r="G321" s="171"/>
      <c r="H321" s="171"/>
      <c r="I321" s="171"/>
      <c r="J321" s="171"/>
      <c r="K321" s="171"/>
      <c r="L321" s="171"/>
      <c r="M321" s="171"/>
      <c r="N321" s="600">
        <v>4</v>
      </c>
      <c r="O321" s="601"/>
    </row>
    <row r="322" spans="1:15" ht="9.75" customHeight="1" thickBot="1">
      <c r="A322" s="20"/>
      <c r="B322" s="607"/>
      <c r="C322" s="56" t="s">
        <v>398</v>
      </c>
      <c r="D322" s="159" t="s">
        <v>399</v>
      </c>
      <c r="E322" s="158"/>
      <c r="F322" s="158"/>
      <c r="G322" s="158"/>
      <c r="H322" s="158"/>
      <c r="I322" s="158"/>
      <c r="J322" s="158"/>
      <c r="K322" s="158"/>
      <c r="L322" s="158"/>
      <c r="M322" s="158"/>
      <c r="N322" s="584">
        <v>8</v>
      </c>
      <c r="O322" s="585"/>
    </row>
    <row r="323" spans="1:15" ht="9.75" customHeight="1" thickBot="1">
      <c r="A323" s="20"/>
      <c r="B323" s="330" t="s">
        <v>505</v>
      </c>
      <c r="C323" s="331">
        <v>12</v>
      </c>
      <c r="D323" s="330" t="s">
        <v>506</v>
      </c>
      <c r="E323" s="331"/>
      <c r="F323" s="331"/>
      <c r="G323" s="331"/>
      <c r="H323" s="331"/>
      <c r="I323" s="331"/>
      <c r="J323" s="331"/>
      <c r="K323" s="331"/>
      <c r="L323" s="331"/>
      <c r="M323" s="331"/>
      <c r="N323" s="719">
        <v>6</v>
      </c>
      <c r="O323" s="720"/>
    </row>
    <row r="324" spans="1:15" s="89" customFormat="1" ht="9.75" customHeight="1">
      <c r="A324" s="178" t="s">
        <v>86</v>
      </c>
      <c r="B324" s="604" t="s">
        <v>411</v>
      </c>
      <c r="C324" s="604"/>
      <c r="D324" s="604"/>
      <c r="E324" s="604"/>
      <c r="F324" s="604"/>
      <c r="G324" s="604"/>
      <c r="H324" s="604"/>
      <c r="I324" s="604"/>
      <c r="J324" s="604"/>
      <c r="K324" s="604"/>
      <c r="L324" s="604"/>
      <c r="M324" s="604"/>
      <c r="N324" s="604"/>
      <c r="O324" s="604"/>
    </row>
    <row r="325" spans="1:15" s="89" customFormat="1" ht="9.75" customHeight="1">
      <c r="A325" s="178" t="s">
        <v>308</v>
      </c>
      <c r="B325" s="604" t="s">
        <v>435</v>
      </c>
      <c r="C325" s="604"/>
      <c r="D325" s="604"/>
      <c r="E325" s="604"/>
      <c r="F325" s="604"/>
      <c r="G325" s="604"/>
      <c r="H325" s="604"/>
      <c r="I325" s="604"/>
      <c r="J325" s="604"/>
      <c r="K325" s="604"/>
      <c r="L325" s="604"/>
      <c r="M325" s="604"/>
      <c r="N325" s="604"/>
      <c r="O325" s="604"/>
    </row>
    <row r="326" spans="1:15" s="89" customFormat="1" ht="9.75" customHeight="1">
      <c r="A326" s="178" t="s">
        <v>314</v>
      </c>
      <c r="B326" s="604" t="s">
        <v>400</v>
      </c>
      <c r="C326" s="604"/>
      <c r="D326" s="604"/>
      <c r="E326" s="604"/>
      <c r="F326" s="604"/>
      <c r="G326" s="604"/>
      <c r="H326" s="604"/>
      <c r="I326" s="604"/>
      <c r="J326" s="604"/>
      <c r="K326" s="604"/>
      <c r="L326" s="604"/>
      <c r="M326" s="604"/>
      <c r="N326" s="604"/>
      <c r="O326" s="604"/>
    </row>
    <row r="327" spans="1:15" s="89" customFormat="1" ht="9.75" customHeight="1">
      <c r="A327" s="178"/>
      <c r="B327" s="179"/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</row>
    <row r="328" spans="1:15" ht="13.5" customHeight="1">
      <c r="A328" s="60">
        <v>7</v>
      </c>
      <c r="B328" s="621" t="s">
        <v>137</v>
      </c>
      <c r="C328" s="621"/>
      <c r="D328" s="621"/>
      <c r="E328" s="621"/>
      <c r="F328" s="621"/>
      <c r="G328" s="621"/>
      <c r="H328" s="621"/>
      <c r="I328" s="621"/>
      <c r="J328" s="621"/>
      <c r="K328" s="621"/>
      <c r="L328" s="621"/>
      <c r="M328" s="621"/>
      <c r="N328" s="621"/>
      <c r="O328" s="621"/>
    </row>
    <row r="329" spans="1:15" s="212" customFormat="1" ht="9.75" customHeight="1">
      <c r="A329" s="22"/>
      <c r="B329" s="58" t="s">
        <v>119</v>
      </c>
      <c r="C329" s="24" t="s">
        <v>53</v>
      </c>
      <c r="D329" s="552" t="s">
        <v>483</v>
      </c>
      <c r="E329" s="552"/>
      <c r="F329" s="552"/>
      <c r="G329" s="552"/>
      <c r="H329" s="552"/>
      <c r="I329" s="552"/>
      <c r="J329" s="552"/>
      <c r="K329" s="552"/>
      <c r="L329" s="552"/>
      <c r="M329" s="552"/>
      <c r="N329" s="552"/>
      <c r="O329" s="552"/>
    </row>
    <row r="330" spans="1:15" s="212" customFormat="1" ht="9.75" customHeight="1">
      <c r="A330" s="22"/>
      <c r="B330" s="58"/>
      <c r="C330" s="24"/>
      <c r="D330" s="552" t="s">
        <v>497</v>
      </c>
      <c r="E330" s="552"/>
      <c r="F330" s="552"/>
      <c r="G330" s="552"/>
      <c r="H330" s="552"/>
      <c r="I330" s="552"/>
      <c r="J330" s="552"/>
      <c r="K330" s="552"/>
      <c r="L330" s="552"/>
      <c r="M330" s="552"/>
      <c r="N330" s="552"/>
      <c r="O330" s="552"/>
    </row>
    <row r="331" spans="1:15" s="212" customFormat="1" ht="9.75" customHeight="1">
      <c r="A331" s="22"/>
      <c r="B331" s="58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s="212" customFormat="1" ht="12" customHeight="1" thickBot="1">
      <c r="A332" s="22"/>
      <c r="B332" s="58" t="s">
        <v>158</v>
      </c>
      <c r="C332" s="24" t="s">
        <v>53</v>
      </c>
      <c r="D332" s="529" t="s">
        <v>427</v>
      </c>
      <c r="E332" s="529"/>
      <c r="F332" s="529"/>
      <c r="G332" s="529"/>
      <c r="H332" s="529"/>
      <c r="I332" s="529"/>
      <c r="J332" s="529"/>
      <c r="K332" s="529"/>
      <c r="L332" s="529"/>
      <c r="M332" s="529"/>
      <c r="N332" s="529"/>
      <c r="O332" s="529"/>
    </row>
    <row r="333" spans="1:15" s="212" customFormat="1" ht="9.75" customHeight="1">
      <c r="A333" s="1"/>
      <c r="B333" s="610" t="s">
        <v>97</v>
      </c>
      <c r="C333" s="611"/>
      <c r="D333" s="611"/>
      <c r="E333" s="611"/>
      <c r="F333" s="612"/>
      <c r="G333" s="618" t="s">
        <v>166</v>
      </c>
      <c r="H333" s="619"/>
      <c r="I333" s="619"/>
      <c r="J333" s="619"/>
      <c r="K333" s="619"/>
      <c r="L333" s="619"/>
      <c r="M333" s="619"/>
      <c r="N333" s="619"/>
      <c r="O333" s="620"/>
    </row>
    <row r="334" spans="1:15" s="212" customFormat="1" ht="9.75" customHeight="1" thickBot="1">
      <c r="A334" s="1"/>
      <c r="B334" s="613"/>
      <c r="C334" s="614"/>
      <c r="D334" s="614"/>
      <c r="E334" s="614"/>
      <c r="F334" s="615"/>
      <c r="G334" s="616" t="s">
        <v>258</v>
      </c>
      <c r="H334" s="617"/>
      <c r="I334" s="617"/>
      <c r="J334" s="617"/>
      <c r="K334" s="617" t="s">
        <v>257</v>
      </c>
      <c r="L334" s="617"/>
      <c r="M334" s="617"/>
      <c r="N334" s="617"/>
      <c r="O334" s="624"/>
    </row>
    <row r="335" spans="1:15" s="212" customFormat="1" ht="9.75" customHeight="1">
      <c r="A335" s="1"/>
      <c r="B335" s="633" t="s">
        <v>127</v>
      </c>
      <c r="C335" s="634"/>
      <c r="D335" s="635"/>
      <c r="E335" s="636" t="s">
        <v>136</v>
      </c>
      <c r="F335" s="637"/>
      <c r="G335" s="629" t="s">
        <v>172</v>
      </c>
      <c r="H335" s="630"/>
      <c r="I335" s="630"/>
      <c r="J335" s="630"/>
      <c r="K335" s="625" t="s">
        <v>281</v>
      </c>
      <c r="L335" s="625"/>
      <c r="M335" s="625"/>
      <c r="N335" s="625"/>
      <c r="O335" s="626"/>
    </row>
    <row r="336" spans="1:15" s="212" customFormat="1" ht="9.75" customHeight="1">
      <c r="A336" s="1"/>
      <c r="B336" s="638" t="s">
        <v>176</v>
      </c>
      <c r="C336" s="639"/>
      <c r="D336" s="639"/>
      <c r="E336" s="640" t="s">
        <v>23</v>
      </c>
      <c r="F336" s="641"/>
      <c r="G336" s="631" t="s">
        <v>245</v>
      </c>
      <c r="H336" s="632"/>
      <c r="I336" s="632"/>
      <c r="J336" s="632"/>
      <c r="K336" s="627" t="s">
        <v>53</v>
      </c>
      <c r="L336" s="627"/>
      <c r="M336" s="627"/>
      <c r="N336" s="627"/>
      <c r="O336" s="628"/>
    </row>
    <row r="337" spans="1:15" s="212" customFormat="1" ht="9.75" customHeight="1">
      <c r="A337" s="1"/>
      <c r="B337" s="644" t="s">
        <v>173</v>
      </c>
      <c r="C337" s="645"/>
      <c r="D337" s="646"/>
      <c r="E337" s="640" t="s">
        <v>23</v>
      </c>
      <c r="F337" s="641"/>
      <c r="G337" s="631" t="s">
        <v>172</v>
      </c>
      <c r="H337" s="632"/>
      <c r="I337" s="632"/>
      <c r="J337" s="632"/>
      <c r="K337" s="627" t="s">
        <v>53</v>
      </c>
      <c r="L337" s="627"/>
      <c r="M337" s="627"/>
      <c r="N337" s="627"/>
      <c r="O337" s="628"/>
    </row>
    <row r="338" spans="1:15" s="212" customFormat="1" ht="9.75" customHeight="1">
      <c r="A338" s="1"/>
      <c r="B338" s="553" t="s">
        <v>9</v>
      </c>
      <c r="C338" s="554"/>
      <c r="D338" s="647"/>
      <c r="E338" s="648" t="s">
        <v>23</v>
      </c>
      <c r="F338" s="555"/>
      <c r="G338" s="631" t="s">
        <v>172</v>
      </c>
      <c r="H338" s="632"/>
      <c r="I338" s="632"/>
      <c r="J338" s="632"/>
      <c r="K338" s="627" t="s">
        <v>281</v>
      </c>
      <c r="L338" s="627"/>
      <c r="M338" s="627"/>
      <c r="N338" s="627"/>
      <c r="O338" s="628"/>
    </row>
    <row r="339" spans="1:15" s="212" customFormat="1" ht="9.75" customHeight="1" thickBot="1">
      <c r="A339" s="1"/>
      <c r="B339" s="685" t="s">
        <v>9</v>
      </c>
      <c r="C339" s="686"/>
      <c r="D339" s="687"/>
      <c r="E339" s="649" t="s">
        <v>75</v>
      </c>
      <c r="F339" s="650"/>
      <c r="G339" s="683" t="s">
        <v>172</v>
      </c>
      <c r="H339" s="684"/>
      <c r="I339" s="684"/>
      <c r="J339" s="684"/>
      <c r="K339" s="642" t="s">
        <v>53</v>
      </c>
      <c r="L339" s="642"/>
      <c r="M339" s="642"/>
      <c r="N339" s="642"/>
      <c r="O339" s="643"/>
    </row>
    <row r="340" spans="1:15" s="212" customFormat="1" ht="9.75" customHeight="1">
      <c r="A340" s="1"/>
      <c r="B340" s="58" t="s">
        <v>16</v>
      </c>
      <c r="C340" s="24" t="s">
        <v>53</v>
      </c>
      <c r="D340" s="529" t="s">
        <v>412</v>
      </c>
      <c r="E340" s="529"/>
      <c r="F340" s="529"/>
      <c r="G340" s="529"/>
      <c r="H340" s="529"/>
      <c r="I340" s="529"/>
      <c r="J340" s="529"/>
      <c r="K340" s="529"/>
      <c r="L340" s="529"/>
      <c r="M340" s="529"/>
      <c r="N340" s="529"/>
      <c r="O340" s="529"/>
    </row>
    <row r="341" spans="1:15" ht="21" customHeight="1" thickBot="1">
      <c r="A341" s="20"/>
      <c r="B341" s="58" t="s">
        <v>263</v>
      </c>
      <c r="C341" s="24" t="s">
        <v>53</v>
      </c>
      <c r="D341" s="552" t="s">
        <v>413</v>
      </c>
      <c r="E341" s="552"/>
      <c r="F341" s="552"/>
      <c r="G341" s="552"/>
      <c r="H341" s="552"/>
      <c r="I341" s="552"/>
      <c r="J341" s="552"/>
      <c r="K341" s="552"/>
      <c r="L341" s="552"/>
      <c r="M341" s="552"/>
      <c r="N341" s="552"/>
      <c r="O341" s="552"/>
    </row>
    <row r="342" spans="1:15" s="89" customFormat="1" ht="9.75" customHeight="1" thickBot="1">
      <c r="A342" s="88"/>
      <c r="B342" s="205"/>
      <c r="C342" s="205"/>
      <c r="D342" s="205"/>
      <c r="E342" s="205"/>
      <c r="F342" s="205"/>
      <c r="G342" s="671" t="s">
        <v>437</v>
      </c>
      <c r="H342" s="672"/>
      <c r="I342" s="672"/>
      <c r="J342" s="672"/>
      <c r="K342" s="672" t="s">
        <v>41</v>
      </c>
      <c r="L342" s="672"/>
      <c r="M342" s="672"/>
      <c r="N342" s="672"/>
      <c r="O342" s="697"/>
    </row>
    <row r="343" spans="1:15" ht="9.75" customHeight="1">
      <c r="A343" s="20"/>
      <c r="B343" s="689"/>
      <c r="C343" s="24"/>
      <c r="D343" s="205"/>
      <c r="E343" s="205"/>
      <c r="F343" s="205"/>
      <c r="G343" s="673" t="s">
        <v>438</v>
      </c>
      <c r="H343" s="630"/>
      <c r="I343" s="630"/>
      <c r="J343" s="630"/>
      <c r="K343" s="630" t="s">
        <v>433</v>
      </c>
      <c r="L343" s="630"/>
      <c r="M343" s="630"/>
      <c r="N343" s="630"/>
      <c r="O343" s="698"/>
    </row>
    <row r="344" spans="1:15" ht="9.75" customHeight="1">
      <c r="A344" s="20"/>
      <c r="B344" s="689"/>
      <c r="C344" s="204"/>
      <c r="D344" s="205"/>
      <c r="E344" s="205"/>
      <c r="F344" s="205"/>
      <c r="G344" s="700">
        <v>2</v>
      </c>
      <c r="H344" s="701"/>
      <c r="I344" s="701"/>
      <c r="J344" s="701"/>
      <c r="K344" s="632" t="s">
        <v>439</v>
      </c>
      <c r="L344" s="632"/>
      <c r="M344" s="632"/>
      <c r="N344" s="632"/>
      <c r="O344" s="699"/>
    </row>
    <row r="345" spans="1:15" ht="9.75" customHeight="1">
      <c r="A345" s="20"/>
      <c r="B345" s="688"/>
      <c r="C345" s="204"/>
      <c r="D345" s="205"/>
      <c r="E345" s="205"/>
      <c r="F345" s="205"/>
      <c r="G345" s="702" t="s">
        <v>440</v>
      </c>
      <c r="H345" s="632"/>
      <c r="I345" s="632"/>
      <c r="J345" s="632"/>
      <c r="K345" s="632" t="s">
        <v>322</v>
      </c>
      <c r="L345" s="632"/>
      <c r="M345" s="632"/>
      <c r="N345" s="632"/>
      <c r="O345" s="699"/>
    </row>
    <row r="346" spans="1:15" ht="9.75" customHeight="1" thickBot="1">
      <c r="A346" s="20"/>
      <c r="B346" s="688"/>
      <c r="C346" s="204"/>
      <c r="D346" s="205"/>
      <c r="E346" s="205"/>
      <c r="F346" s="205"/>
      <c r="G346" s="613" t="s">
        <v>441</v>
      </c>
      <c r="H346" s="614"/>
      <c r="I346" s="614"/>
      <c r="J346" s="614"/>
      <c r="K346" s="684" t="s">
        <v>172</v>
      </c>
      <c r="L346" s="684"/>
      <c r="M346" s="684"/>
      <c r="N346" s="684"/>
      <c r="O346" s="703"/>
    </row>
    <row r="347" spans="1:15" s="212" customFormat="1" ht="9.75" customHeight="1">
      <c r="A347" s="1"/>
      <c r="B347" s="58" t="s">
        <v>14</v>
      </c>
      <c r="C347" s="24" t="s">
        <v>53</v>
      </c>
      <c r="D347" s="529" t="s">
        <v>77</v>
      </c>
      <c r="E347" s="529"/>
      <c r="F347" s="529"/>
      <c r="G347" s="529"/>
      <c r="H347" s="529"/>
      <c r="I347" s="529"/>
      <c r="J347" s="529"/>
      <c r="K347" s="529"/>
      <c r="L347" s="529"/>
      <c r="M347" s="529"/>
      <c r="N347" s="529"/>
      <c r="O347" s="529"/>
    </row>
    <row r="348" spans="1:15" s="212" customFormat="1" ht="9.75" customHeight="1">
      <c r="A348" s="1"/>
      <c r="B348" s="58" t="s">
        <v>140</v>
      </c>
      <c r="C348" s="24" t="s">
        <v>53</v>
      </c>
      <c r="D348" s="529" t="s">
        <v>78</v>
      </c>
      <c r="E348" s="529"/>
      <c r="F348" s="529"/>
      <c r="G348" s="529"/>
      <c r="H348" s="529"/>
      <c r="I348" s="529"/>
      <c r="J348" s="529"/>
      <c r="K348" s="529"/>
      <c r="L348" s="529"/>
      <c r="M348" s="529"/>
      <c r="N348" s="529"/>
      <c r="O348" s="529"/>
    </row>
    <row r="349" spans="1:16" s="212" customFormat="1" ht="21" customHeight="1">
      <c r="A349" s="1"/>
      <c r="B349" s="58" t="s">
        <v>131</v>
      </c>
      <c r="C349" s="24" t="s">
        <v>53</v>
      </c>
      <c r="D349" s="552" t="s">
        <v>383</v>
      </c>
      <c r="E349" s="552"/>
      <c r="F349" s="552"/>
      <c r="G349" s="552"/>
      <c r="H349" s="552"/>
      <c r="I349" s="552"/>
      <c r="J349" s="552"/>
      <c r="K349" s="552"/>
      <c r="L349" s="552"/>
      <c r="M349" s="552"/>
      <c r="N349" s="552"/>
      <c r="O349" s="552"/>
      <c r="P349" s="329"/>
    </row>
    <row r="350" spans="1:15" s="212" customFormat="1" ht="19.5" customHeight="1">
      <c r="A350" s="1"/>
      <c r="B350" s="58" t="s">
        <v>156</v>
      </c>
      <c r="C350" s="24" t="s">
        <v>53</v>
      </c>
      <c r="D350" s="552" t="s">
        <v>414</v>
      </c>
      <c r="E350" s="552"/>
      <c r="F350" s="552"/>
      <c r="G350" s="552"/>
      <c r="H350" s="552"/>
      <c r="I350" s="552"/>
      <c r="J350" s="552"/>
      <c r="K350" s="552"/>
      <c r="L350" s="552"/>
      <c r="M350" s="552"/>
      <c r="N350" s="552"/>
      <c r="O350" s="552"/>
    </row>
    <row r="351" spans="1:15" s="212" customFormat="1" ht="14.25" customHeight="1">
      <c r="A351" s="1"/>
      <c r="B351" s="58" t="s">
        <v>495</v>
      </c>
      <c r="C351" s="24" t="s">
        <v>53</v>
      </c>
      <c r="D351" s="552" t="s">
        <v>511</v>
      </c>
      <c r="E351" s="552"/>
      <c r="F351" s="552"/>
      <c r="G351" s="552"/>
      <c r="H351" s="552"/>
      <c r="I351" s="552"/>
      <c r="J351" s="552"/>
      <c r="K351" s="552"/>
      <c r="L351" s="552"/>
      <c r="M351" s="552"/>
      <c r="N351" s="552"/>
      <c r="O351" s="552"/>
    </row>
    <row r="352" spans="1:15" s="212" customFormat="1" ht="9.75" customHeight="1">
      <c r="A352" s="1"/>
      <c r="B352" s="58" t="s">
        <v>4</v>
      </c>
      <c r="C352" s="24" t="s">
        <v>53</v>
      </c>
      <c r="D352" s="552" t="s">
        <v>428</v>
      </c>
      <c r="E352" s="552"/>
      <c r="F352" s="552"/>
      <c r="G352" s="552"/>
      <c r="H352" s="552"/>
      <c r="I352" s="552"/>
      <c r="J352" s="552"/>
      <c r="K352" s="552"/>
      <c r="L352" s="552"/>
      <c r="M352" s="552"/>
      <c r="N352" s="552"/>
      <c r="O352" s="552"/>
    </row>
    <row r="353" spans="1:15" s="212" customFormat="1" ht="9.75" customHeight="1">
      <c r="A353" s="1"/>
      <c r="B353" s="58"/>
      <c r="C353" s="24"/>
      <c r="D353" s="529" t="s">
        <v>429</v>
      </c>
      <c r="E353" s="529"/>
      <c r="F353" s="529"/>
      <c r="G353" s="529"/>
      <c r="H353" s="529"/>
      <c r="I353" s="529"/>
      <c r="J353" s="529"/>
      <c r="K353" s="529"/>
      <c r="L353" s="529"/>
      <c r="M353" s="529"/>
      <c r="N353" s="529"/>
      <c r="O353" s="529"/>
    </row>
    <row r="354" spans="1:15" s="212" customFormat="1" ht="9.75" customHeight="1">
      <c r="A354" s="1"/>
      <c r="B354" s="58" t="s">
        <v>23</v>
      </c>
      <c r="C354" s="24" t="s">
        <v>53</v>
      </c>
      <c r="D354" s="529" t="s">
        <v>112</v>
      </c>
      <c r="E354" s="529"/>
      <c r="F354" s="529"/>
      <c r="G354" s="529"/>
      <c r="H354" s="529"/>
      <c r="I354" s="529"/>
      <c r="J354" s="529"/>
      <c r="K354" s="529"/>
      <c r="L354" s="529"/>
      <c r="M354" s="529"/>
      <c r="N354" s="529"/>
      <c r="O354" s="529"/>
    </row>
    <row r="355" spans="1:15" s="212" customFormat="1" ht="9.75" customHeight="1">
      <c r="A355" s="1"/>
      <c r="B355" s="58" t="s">
        <v>348</v>
      </c>
      <c r="C355" s="24" t="s">
        <v>53</v>
      </c>
      <c r="D355" s="552" t="s">
        <v>354</v>
      </c>
      <c r="E355" s="552"/>
      <c r="F355" s="552"/>
      <c r="G355" s="552"/>
      <c r="H355" s="552"/>
      <c r="I355" s="552"/>
      <c r="J355" s="552"/>
      <c r="K355" s="552"/>
      <c r="L355" s="552"/>
      <c r="M355" s="552"/>
      <c r="N355" s="552"/>
      <c r="O355" s="552"/>
    </row>
    <row r="356" spans="1:15" s="212" customFormat="1" ht="9.75" customHeight="1">
      <c r="A356" s="1"/>
      <c r="B356" s="58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s="212" customFormat="1" ht="9.75" customHeight="1">
      <c r="A357" s="1"/>
      <c r="B357" s="58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s="212" customFormat="1" ht="9.75" customHeight="1">
      <c r="A358" s="1"/>
      <c r="B358" s="58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s="212" customFormat="1" ht="9.75" customHeight="1">
      <c r="A359" s="1"/>
      <c r="B359" s="58" t="s">
        <v>5</v>
      </c>
      <c r="C359" s="24" t="s">
        <v>53</v>
      </c>
      <c r="D359" s="22" t="s">
        <v>79</v>
      </c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1:15" s="212" customFormat="1" ht="9.75" customHeight="1">
      <c r="A360" s="1"/>
      <c r="B360" s="58"/>
      <c r="C360" s="22"/>
      <c r="D360" s="26" t="s">
        <v>282</v>
      </c>
      <c r="E360" s="21" t="s">
        <v>80</v>
      </c>
      <c r="F360" s="623" t="s">
        <v>143</v>
      </c>
      <c r="G360" s="623"/>
      <c r="H360" s="623"/>
      <c r="I360" s="623"/>
      <c r="J360" s="623"/>
      <c r="K360" s="623"/>
      <c r="L360" s="623"/>
      <c r="M360" s="623"/>
      <c r="N360" s="623"/>
      <c r="O360" s="623"/>
    </row>
    <row r="361" spans="1:15" s="212" customFormat="1" ht="9.75" customHeight="1">
      <c r="A361" s="1"/>
      <c r="B361" s="58"/>
      <c r="C361" s="22"/>
      <c r="D361" s="26" t="s">
        <v>282</v>
      </c>
      <c r="E361" s="21" t="s">
        <v>81</v>
      </c>
      <c r="F361" s="623" t="s">
        <v>144</v>
      </c>
      <c r="G361" s="623"/>
      <c r="H361" s="623"/>
      <c r="I361" s="623"/>
      <c r="J361" s="623"/>
      <c r="K361" s="623"/>
      <c r="L361" s="623"/>
      <c r="M361" s="623"/>
      <c r="N361" s="623"/>
      <c r="O361" s="623"/>
    </row>
    <row r="362" spans="1:15" s="212" customFormat="1" ht="9.75" customHeight="1">
      <c r="A362" s="1"/>
      <c r="B362" s="58" t="s">
        <v>75</v>
      </c>
      <c r="C362" s="24" t="s">
        <v>53</v>
      </c>
      <c r="D362" s="529" t="s">
        <v>274</v>
      </c>
      <c r="E362" s="529"/>
      <c r="F362" s="529"/>
      <c r="G362" s="529"/>
      <c r="H362" s="529"/>
      <c r="I362" s="529"/>
      <c r="J362" s="529"/>
      <c r="K362" s="529"/>
      <c r="L362" s="529"/>
      <c r="M362" s="529"/>
      <c r="N362" s="529"/>
      <c r="O362" s="529"/>
    </row>
    <row r="363" spans="1:15" s="212" customFormat="1" ht="9.75" customHeight="1">
      <c r="A363" s="1"/>
      <c r="B363" s="58" t="s">
        <v>113</v>
      </c>
      <c r="C363" s="24" t="s">
        <v>53</v>
      </c>
      <c r="D363" s="588" t="s">
        <v>471</v>
      </c>
      <c r="E363" s="588"/>
      <c r="F363" s="588"/>
      <c r="G363" s="588"/>
      <c r="H363" s="588"/>
      <c r="I363" s="588"/>
      <c r="J363" s="588"/>
      <c r="K363" s="588"/>
      <c r="L363" s="588"/>
      <c r="M363" s="588"/>
      <c r="N363" s="588"/>
      <c r="O363" s="588"/>
    </row>
    <row r="364" spans="1:15" s="212" customFormat="1" ht="18.75" customHeight="1">
      <c r="A364" s="1"/>
      <c r="B364" s="58" t="s">
        <v>116</v>
      </c>
      <c r="C364" s="24" t="s">
        <v>53</v>
      </c>
      <c r="D364" s="552" t="s">
        <v>277</v>
      </c>
      <c r="E364" s="552"/>
      <c r="F364" s="552"/>
      <c r="G364" s="552"/>
      <c r="H364" s="552"/>
      <c r="I364" s="552"/>
      <c r="J364" s="552"/>
      <c r="K364" s="552"/>
      <c r="L364" s="552"/>
      <c r="M364" s="552"/>
      <c r="N364" s="552"/>
      <c r="O364" s="552"/>
    </row>
    <row r="365" spans="1:15" s="212" customFormat="1" ht="16.5" customHeight="1">
      <c r="A365" s="1"/>
      <c r="B365" s="58" t="s">
        <v>275</v>
      </c>
      <c r="C365" s="24" t="s">
        <v>53</v>
      </c>
      <c r="D365" s="552" t="s">
        <v>276</v>
      </c>
      <c r="E365" s="552"/>
      <c r="F365" s="552"/>
      <c r="G365" s="552"/>
      <c r="H365" s="552"/>
      <c r="I365" s="552"/>
      <c r="J365" s="552"/>
      <c r="K365" s="552"/>
      <c r="L365" s="552"/>
      <c r="M365" s="552"/>
      <c r="N365" s="552"/>
      <c r="O365" s="552"/>
    </row>
    <row r="366" spans="1:15" ht="20.25" customHeight="1">
      <c r="A366" s="20"/>
      <c r="B366" s="58" t="s">
        <v>326</v>
      </c>
      <c r="C366" s="24" t="s">
        <v>53</v>
      </c>
      <c r="D366" s="552" t="s">
        <v>432</v>
      </c>
      <c r="E366" s="552"/>
      <c r="F366" s="552"/>
      <c r="G366" s="552"/>
      <c r="H366" s="552"/>
      <c r="I366" s="552"/>
      <c r="J366" s="552"/>
      <c r="K366" s="552"/>
      <c r="L366" s="552"/>
      <c r="M366" s="552"/>
      <c r="N366" s="552"/>
      <c r="O366" s="552"/>
    </row>
    <row r="367" spans="1:15" ht="20.25" customHeight="1" thickBot="1">
      <c r="A367" s="20"/>
      <c r="B367" s="58" t="s">
        <v>323</v>
      </c>
      <c r="C367" s="24" t="s">
        <v>53</v>
      </c>
      <c r="D367" s="552" t="s">
        <v>389</v>
      </c>
      <c r="E367" s="552"/>
      <c r="F367" s="552"/>
      <c r="G367" s="552"/>
      <c r="H367" s="552"/>
      <c r="I367" s="552"/>
      <c r="J367" s="552"/>
      <c r="K367" s="552"/>
      <c r="L367" s="552"/>
      <c r="M367" s="552"/>
      <c r="N367" s="552"/>
      <c r="O367" s="552"/>
    </row>
    <row r="368" spans="1:15" s="89" customFormat="1" ht="9.75" customHeight="1" thickBot="1">
      <c r="A368" s="88"/>
      <c r="B368" s="587" t="s">
        <v>282</v>
      </c>
      <c r="C368" s="581"/>
      <c r="D368" s="581"/>
      <c r="E368" s="581"/>
      <c r="F368" s="582"/>
      <c r="G368" s="580" t="s">
        <v>343</v>
      </c>
      <c r="H368" s="581"/>
      <c r="I368" s="581"/>
      <c r="J368" s="581"/>
      <c r="K368" s="581"/>
      <c r="L368" s="581"/>
      <c r="M368" s="581"/>
      <c r="N368" s="581"/>
      <c r="O368" s="582"/>
    </row>
    <row r="369" spans="1:15" ht="9.75" customHeight="1">
      <c r="A369" s="20"/>
      <c r="B369" s="694" t="s">
        <v>344</v>
      </c>
      <c r="C369" s="695"/>
      <c r="D369" s="695"/>
      <c r="E369" s="695"/>
      <c r="F369" s="696"/>
      <c r="G369" s="583">
        <v>2500</v>
      </c>
      <c r="H369" s="558"/>
      <c r="I369" s="558"/>
      <c r="J369" s="558"/>
      <c r="K369" s="558"/>
      <c r="L369" s="558">
        <v>1000</v>
      </c>
      <c r="M369" s="558"/>
      <c r="N369" s="558"/>
      <c r="O369" s="559"/>
    </row>
    <row r="370" spans="1:15" ht="9.75" customHeight="1">
      <c r="A370" s="20"/>
      <c r="B370" s="553" t="s">
        <v>278</v>
      </c>
      <c r="C370" s="554"/>
      <c r="D370" s="554"/>
      <c r="E370" s="554"/>
      <c r="F370" s="555"/>
      <c r="G370" s="579">
        <v>2100</v>
      </c>
      <c r="H370" s="560"/>
      <c r="I370" s="560"/>
      <c r="J370" s="560"/>
      <c r="K370" s="560"/>
      <c r="L370" s="560">
        <v>900</v>
      </c>
      <c r="M370" s="560"/>
      <c r="N370" s="560"/>
      <c r="O370" s="561"/>
    </row>
    <row r="371" spans="1:15" ht="9.75" customHeight="1" thickBot="1">
      <c r="A371" s="20"/>
      <c r="B371" s="685" t="s">
        <v>345</v>
      </c>
      <c r="C371" s="686"/>
      <c r="D371" s="686"/>
      <c r="E371" s="686"/>
      <c r="F371" s="650"/>
      <c r="G371" s="589">
        <v>2500</v>
      </c>
      <c r="H371" s="590"/>
      <c r="I371" s="590"/>
      <c r="J371" s="590"/>
      <c r="K371" s="590"/>
      <c r="L371" s="590">
        <v>1000</v>
      </c>
      <c r="M371" s="590"/>
      <c r="N371" s="590"/>
      <c r="O371" s="693"/>
    </row>
    <row r="372" spans="1:15" ht="9.75" customHeight="1">
      <c r="A372" s="20"/>
      <c r="B372" s="22"/>
      <c r="C372" s="22"/>
      <c r="D372" s="21" t="s">
        <v>339</v>
      </c>
      <c r="E372" s="21"/>
      <c r="F372" s="21"/>
      <c r="G372" s="25"/>
      <c r="H372" s="25"/>
      <c r="I372" s="25"/>
      <c r="J372" s="24"/>
      <c r="K372" s="24"/>
      <c r="L372" s="24"/>
      <c r="M372" s="24"/>
      <c r="N372" s="22"/>
      <c r="O372" s="22"/>
    </row>
    <row r="373" spans="1:15" ht="9.75" customHeight="1">
      <c r="A373" s="20"/>
      <c r="B373" s="22"/>
      <c r="C373" s="24"/>
      <c r="D373" s="21" t="s">
        <v>340</v>
      </c>
      <c r="E373" s="21"/>
      <c r="F373" s="21"/>
      <c r="G373" s="21"/>
      <c r="H373" s="21"/>
      <c r="I373" s="21"/>
      <c r="J373" s="22"/>
      <c r="K373" s="22"/>
      <c r="L373" s="22"/>
      <c r="M373" s="22"/>
      <c r="N373" s="22"/>
      <c r="O373" s="22"/>
    </row>
    <row r="374" spans="1:15" s="212" customFormat="1" ht="9.75" customHeight="1">
      <c r="A374" s="1"/>
      <c r="B374" s="58" t="s">
        <v>160</v>
      </c>
      <c r="C374" s="24" t="s">
        <v>53</v>
      </c>
      <c r="D374" s="529" t="s">
        <v>415</v>
      </c>
      <c r="E374" s="529"/>
      <c r="F374" s="529"/>
      <c r="G374" s="529"/>
      <c r="H374" s="529"/>
      <c r="I374" s="529"/>
      <c r="J374" s="529"/>
      <c r="K374" s="529"/>
      <c r="L374" s="529"/>
      <c r="M374" s="529"/>
      <c r="N374" s="529"/>
      <c r="O374" s="529"/>
    </row>
    <row r="375" spans="1:15" s="212" customFormat="1" ht="20.25" customHeight="1">
      <c r="A375" s="1"/>
      <c r="B375" s="58" t="s">
        <v>273</v>
      </c>
      <c r="C375" s="24" t="s">
        <v>53</v>
      </c>
      <c r="D375" s="592" t="s">
        <v>445</v>
      </c>
      <c r="E375" s="592"/>
      <c r="F375" s="592"/>
      <c r="G375" s="592"/>
      <c r="H375" s="592"/>
      <c r="I375" s="592"/>
      <c r="J375" s="592"/>
      <c r="K375" s="592"/>
      <c r="L375" s="592"/>
      <c r="M375" s="592"/>
      <c r="N375" s="592"/>
      <c r="O375" s="592"/>
    </row>
    <row r="376" spans="1:15" s="212" customFormat="1" ht="9.75" customHeight="1">
      <c r="A376" s="1"/>
      <c r="B376" s="58" t="s">
        <v>494</v>
      </c>
      <c r="C376" s="24" t="s">
        <v>53</v>
      </c>
      <c r="D376" s="529" t="s">
        <v>297</v>
      </c>
      <c r="E376" s="529"/>
      <c r="F376" s="529"/>
      <c r="G376" s="529"/>
      <c r="H376" s="529"/>
      <c r="I376" s="529"/>
      <c r="J376" s="529"/>
      <c r="K376" s="529"/>
      <c r="L376" s="529"/>
      <c r="M376" s="529"/>
      <c r="N376" s="529"/>
      <c r="O376" s="529"/>
    </row>
    <row r="377" spans="1:15" s="212" customFormat="1" ht="20.25" customHeight="1">
      <c r="A377" s="1"/>
      <c r="B377" s="58" t="s">
        <v>269</v>
      </c>
      <c r="C377" s="24" t="s">
        <v>53</v>
      </c>
      <c r="D377" s="552" t="s">
        <v>368</v>
      </c>
      <c r="E377" s="552"/>
      <c r="F377" s="552"/>
      <c r="G377" s="552"/>
      <c r="H377" s="552"/>
      <c r="I377" s="552"/>
      <c r="J377" s="552"/>
      <c r="K377" s="552"/>
      <c r="L377" s="552"/>
      <c r="M377" s="552"/>
      <c r="N377" s="552"/>
      <c r="O377" s="552"/>
    </row>
    <row r="378" spans="1:15" s="212" customFormat="1" ht="9.75" customHeight="1">
      <c r="A378" s="1"/>
      <c r="B378" s="58" t="s">
        <v>351</v>
      </c>
      <c r="C378" s="24" t="s">
        <v>53</v>
      </c>
      <c r="D378" s="529" t="s">
        <v>442</v>
      </c>
      <c r="E378" s="529"/>
      <c r="F378" s="529"/>
      <c r="G378" s="529"/>
      <c r="H378" s="529"/>
      <c r="I378" s="529"/>
      <c r="J378" s="529"/>
      <c r="K378" s="529"/>
      <c r="L378" s="529"/>
      <c r="M378" s="529"/>
      <c r="N378" s="529"/>
      <c r="O378" s="529"/>
    </row>
    <row r="379" spans="1:15" s="212" customFormat="1" ht="9.75" customHeight="1">
      <c r="A379" s="1"/>
      <c r="B379" s="58"/>
      <c r="C379" s="24"/>
      <c r="D379" s="591" t="s">
        <v>350</v>
      </c>
      <c r="E379" s="591"/>
      <c r="F379" s="22" t="s">
        <v>443</v>
      </c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1:15" s="212" customFormat="1" ht="9.75" customHeight="1">
      <c r="A380" s="1"/>
      <c r="B380" s="58"/>
      <c r="C380" s="24"/>
      <c r="D380" s="591" t="s">
        <v>27</v>
      </c>
      <c r="E380" s="591"/>
      <c r="F380" s="22" t="s">
        <v>444</v>
      </c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1:15" s="212" customFormat="1" ht="9.75" customHeight="1">
      <c r="A381" s="1"/>
      <c r="B381" s="58" t="s">
        <v>139</v>
      </c>
      <c r="C381" s="24" t="s">
        <v>53</v>
      </c>
      <c r="D381" s="529" t="s">
        <v>76</v>
      </c>
      <c r="E381" s="529"/>
      <c r="F381" s="529"/>
      <c r="G381" s="529"/>
      <c r="H381" s="529"/>
      <c r="I381" s="529"/>
      <c r="J381" s="529"/>
      <c r="K381" s="529"/>
      <c r="L381" s="529"/>
      <c r="M381" s="529"/>
      <c r="N381" s="529"/>
      <c r="O381" s="529"/>
    </row>
    <row r="382" spans="1:22" s="212" customFormat="1" ht="20.25" customHeight="1">
      <c r="A382" s="22"/>
      <c r="B382" s="58" t="s">
        <v>31</v>
      </c>
      <c r="C382" s="24" t="s">
        <v>53</v>
      </c>
      <c r="D382" s="552" t="s">
        <v>431</v>
      </c>
      <c r="E382" s="552"/>
      <c r="F382" s="552"/>
      <c r="G382" s="552"/>
      <c r="H382" s="552"/>
      <c r="I382" s="552"/>
      <c r="J382" s="552"/>
      <c r="K382" s="552"/>
      <c r="L382" s="552"/>
      <c r="M382" s="552"/>
      <c r="N382" s="552"/>
      <c r="O382" s="552"/>
      <c r="P382" s="329"/>
      <c r="Q382" s="329"/>
      <c r="R382" s="329"/>
      <c r="S382" s="329"/>
      <c r="T382" s="329"/>
      <c r="U382" s="329"/>
      <c r="V382" s="329"/>
    </row>
    <row r="383" spans="1:15" s="212" customFormat="1" ht="10.5" customHeight="1">
      <c r="A383" s="22"/>
      <c r="B383" s="58" t="s">
        <v>369</v>
      </c>
      <c r="C383" s="24"/>
      <c r="D383" s="529" t="s">
        <v>370</v>
      </c>
      <c r="E383" s="529"/>
      <c r="F383" s="529"/>
      <c r="G383" s="529"/>
      <c r="H383" s="529"/>
      <c r="I383" s="529"/>
      <c r="J383" s="529"/>
      <c r="K383" s="529"/>
      <c r="L383" s="529"/>
      <c r="M383" s="529"/>
      <c r="N383" s="529"/>
      <c r="O383" s="529"/>
    </row>
    <row r="384" spans="1:15" s="212" customFormat="1" ht="9.75" customHeight="1">
      <c r="A384" s="22"/>
      <c r="B384" s="58" t="s">
        <v>311</v>
      </c>
      <c r="C384" s="24" t="s">
        <v>53</v>
      </c>
      <c r="D384" s="552" t="s">
        <v>312</v>
      </c>
      <c r="E384" s="552"/>
      <c r="F384" s="552"/>
      <c r="G384" s="552"/>
      <c r="H384" s="552"/>
      <c r="I384" s="552"/>
      <c r="J384" s="552"/>
      <c r="K384" s="552"/>
      <c r="L384" s="552"/>
      <c r="M384" s="552"/>
      <c r="N384" s="552"/>
      <c r="O384" s="552"/>
    </row>
    <row r="385" spans="1:15" s="212" customFormat="1" ht="9.75" customHeight="1">
      <c r="A385" s="22"/>
      <c r="B385" s="58" t="s">
        <v>117</v>
      </c>
      <c r="C385" s="24" t="s">
        <v>53</v>
      </c>
      <c r="D385" s="529" t="s">
        <v>130</v>
      </c>
      <c r="E385" s="529"/>
      <c r="F385" s="529"/>
      <c r="G385" s="529"/>
      <c r="H385" s="529"/>
      <c r="I385" s="529"/>
      <c r="J385" s="529"/>
      <c r="K385" s="529"/>
      <c r="L385" s="529"/>
      <c r="M385" s="529"/>
      <c r="N385" s="529"/>
      <c r="O385" s="529"/>
    </row>
    <row r="386" spans="1:15" s="212" customFormat="1" ht="9.75" customHeight="1">
      <c r="A386" s="22"/>
      <c r="B386" s="58" t="s">
        <v>145</v>
      </c>
      <c r="C386" s="24" t="s">
        <v>53</v>
      </c>
      <c r="D386" s="588" t="s">
        <v>150</v>
      </c>
      <c r="E386" s="588"/>
      <c r="F386" s="588"/>
      <c r="G386" s="588"/>
      <c r="H386" s="588"/>
      <c r="I386" s="588"/>
      <c r="J386" s="588"/>
      <c r="K386" s="588"/>
      <c r="L386" s="588"/>
      <c r="M386" s="588"/>
      <c r="N386" s="588"/>
      <c r="O386" s="588"/>
    </row>
    <row r="387" spans="1:15" s="212" customFormat="1" ht="9" customHeight="1">
      <c r="A387" s="23"/>
      <c r="B387" s="59" t="s">
        <v>141</v>
      </c>
      <c r="C387" s="24" t="s">
        <v>53</v>
      </c>
      <c r="D387" s="552" t="s">
        <v>416</v>
      </c>
      <c r="E387" s="552"/>
      <c r="F387" s="552"/>
      <c r="G387" s="552"/>
      <c r="H387" s="552"/>
      <c r="I387" s="552"/>
      <c r="J387" s="552"/>
      <c r="K387" s="552"/>
      <c r="L387" s="552"/>
      <c r="M387" s="552"/>
      <c r="N387" s="552"/>
      <c r="O387" s="552"/>
    </row>
    <row r="388" spans="1:15" s="212" customFormat="1" ht="21" customHeight="1">
      <c r="A388" s="22"/>
      <c r="B388" s="58" t="s">
        <v>107</v>
      </c>
      <c r="C388" s="24" t="s">
        <v>53</v>
      </c>
      <c r="D388" s="551" t="s">
        <v>371</v>
      </c>
      <c r="E388" s="551"/>
      <c r="F388" s="551"/>
      <c r="G388" s="551"/>
      <c r="H388" s="551"/>
      <c r="I388" s="551"/>
      <c r="J388" s="551"/>
      <c r="K388" s="551"/>
      <c r="L388" s="551"/>
      <c r="M388" s="551"/>
      <c r="N388" s="551"/>
      <c r="O388" s="551"/>
    </row>
    <row r="389" spans="1:15" s="212" customFormat="1" ht="20.25" customHeight="1">
      <c r="A389" s="1"/>
      <c r="B389" s="58" t="s">
        <v>327</v>
      </c>
      <c r="C389" s="24" t="s">
        <v>53</v>
      </c>
      <c r="D389" s="552" t="s">
        <v>417</v>
      </c>
      <c r="E389" s="552"/>
      <c r="F389" s="552"/>
      <c r="G389" s="552"/>
      <c r="H389" s="552"/>
      <c r="I389" s="552"/>
      <c r="J389" s="552"/>
      <c r="K389" s="552"/>
      <c r="L389" s="552"/>
      <c r="M389" s="552"/>
      <c r="N389" s="552"/>
      <c r="O389" s="552"/>
    </row>
    <row r="390" spans="1:15" ht="13.5" customHeight="1">
      <c r="A390" s="60">
        <v>8</v>
      </c>
      <c r="B390" s="201" t="s">
        <v>91</v>
      </c>
      <c r="C390" s="202" t="s">
        <v>53</v>
      </c>
      <c r="D390" s="530" t="s">
        <v>190</v>
      </c>
      <c r="E390" s="530"/>
      <c r="F390" s="530"/>
      <c r="G390" s="530"/>
      <c r="H390" s="530"/>
      <c r="I390" s="530"/>
      <c r="J390" s="530"/>
      <c r="K390" s="530"/>
      <c r="L390" s="530"/>
      <c r="M390" s="530"/>
      <c r="N390" s="530"/>
      <c r="O390" s="530"/>
    </row>
    <row r="391" spans="1:15" ht="9.75" customHeight="1">
      <c r="A391" s="20"/>
      <c r="B391" s="22" t="s">
        <v>21</v>
      </c>
      <c r="C391" s="24" t="s">
        <v>53</v>
      </c>
      <c r="D391" s="529" t="s">
        <v>73</v>
      </c>
      <c r="E391" s="529"/>
      <c r="F391" s="529"/>
      <c r="G391" s="529"/>
      <c r="H391" s="529"/>
      <c r="I391" s="529"/>
      <c r="J391" s="529"/>
      <c r="K391" s="529"/>
      <c r="L391" s="529"/>
      <c r="M391" s="529"/>
      <c r="N391" s="529"/>
      <c r="O391" s="529"/>
    </row>
    <row r="392" spans="1:23" s="212" customFormat="1" ht="9.75" customHeight="1">
      <c r="A392" s="20"/>
      <c r="B392" s="22" t="s">
        <v>129</v>
      </c>
      <c r="C392" s="24" t="s">
        <v>53</v>
      </c>
      <c r="D392" s="529" t="s">
        <v>168</v>
      </c>
      <c r="E392" s="529"/>
      <c r="F392" s="529"/>
      <c r="G392" s="529"/>
      <c r="H392" s="529"/>
      <c r="I392" s="529"/>
      <c r="J392" s="529"/>
      <c r="K392" s="529"/>
      <c r="L392" s="529"/>
      <c r="M392" s="529"/>
      <c r="N392" s="529"/>
      <c r="O392" s="529"/>
      <c r="P392" s="7"/>
      <c r="Q392" s="7"/>
      <c r="R392" s="7"/>
      <c r="S392" s="7"/>
      <c r="T392" s="7"/>
      <c r="U392" s="7"/>
      <c r="V392" s="7"/>
      <c r="W392" s="7"/>
    </row>
    <row r="393" spans="1:23" s="212" customFormat="1" ht="12.75">
      <c r="A393" s="20"/>
      <c r="B393" s="22"/>
      <c r="C393" s="24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7"/>
      <c r="Q393" s="7"/>
      <c r="R393" s="7"/>
      <c r="S393" s="7"/>
      <c r="T393" s="7"/>
      <c r="U393" s="7"/>
      <c r="V393" s="7"/>
      <c r="W393" s="7"/>
    </row>
    <row r="394" spans="1:23" s="212" customFormat="1" ht="12.75">
      <c r="A394" s="20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7"/>
      <c r="Q394" s="7"/>
      <c r="R394" s="7"/>
      <c r="S394" s="7"/>
      <c r="T394" s="7"/>
      <c r="U394" s="7"/>
      <c r="V394" s="7"/>
      <c r="W394" s="7"/>
    </row>
    <row r="395" spans="1:23" s="212" customFormat="1" ht="15" customHeight="1">
      <c r="A395" s="499"/>
      <c r="B395" s="499"/>
      <c r="C395" s="499"/>
      <c r="D395" s="499"/>
      <c r="E395" s="499"/>
      <c r="F395" s="499"/>
      <c r="G395" s="499"/>
      <c r="H395" s="499"/>
      <c r="I395" s="499"/>
      <c r="J395" s="499"/>
      <c r="K395" s="499"/>
      <c r="L395" s="499"/>
      <c r="M395" s="499"/>
      <c r="N395" s="499"/>
      <c r="O395" s="499"/>
      <c r="P395" s="7"/>
      <c r="Q395" s="7"/>
      <c r="R395" s="7"/>
      <c r="S395" s="7"/>
      <c r="T395" s="7"/>
      <c r="U395" s="7"/>
      <c r="V395" s="7"/>
      <c r="W395" s="7"/>
    </row>
    <row r="396" spans="1:23" s="212" customFormat="1" ht="0.75" customHeight="1">
      <c r="A396" s="28"/>
      <c r="B396" s="9"/>
      <c r="C396" s="10"/>
      <c r="D396" s="8"/>
      <c r="E396" s="6"/>
      <c r="F396" s="11"/>
      <c r="G396" s="11"/>
      <c r="H396" s="8"/>
      <c r="I396" s="12"/>
      <c r="J396" s="12"/>
      <c r="K396" s="12"/>
      <c r="L396" s="12"/>
      <c r="M396" s="12"/>
      <c r="N396" s="12"/>
      <c r="O396" s="12"/>
      <c r="P396" s="7"/>
      <c r="Q396" s="7"/>
      <c r="R396" s="7"/>
      <c r="S396" s="7"/>
      <c r="T396" s="7"/>
      <c r="U396" s="7"/>
      <c r="V396" s="7"/>
      <c r="W396" s="7"/>
    </row>
    <row r="397" spans="1:15" ht="12.75">
      <c r="A397" s="531" t="s">
        <v>63</v>
      </c>
      <c r="B397" s="531"/>
      <c r="C397" s="531"/>
      <c r="D397" s="531"/>
      <c r="E397" s="531"/>
      <c r="F397" s="531"/>
      <c r="G397" s="531"/>
      <c r="H397" s="531"/>
      <c r="I397" s="531"/>
      <c r="J397" s="531"/>
      <c r="K397" s="531"/>
      <c r="L397" s="531"/>
      <c r="M397" s="531"/>
      <c r="N397" s="531"/>
      <c r="O397" s="531"/>
    </row>
    <row r="398" spans="1:14" ht="12.75">
      <c r="A398" s="528"/>
      <c r="B398" s="528"/>
      <c r="C398" s="528"/>
      <c r="D398" s="528"/>
      <c r="E398" s="528"/>
      <c r="F398" s="528"/>
      <c r="G398" s="528"/>
      <c r="H398" s="528"/>
      <c r="I398" s="528"/>
      <c r="J398" s="528"/>
      <c r="K398" s="528"/>
      <c r="L398" s="528"/>
      <c r="M398" s="528"/>
      <c r="N398" s="528"/>
    </row>
  </sheetData>
  <mergeCells count="488">
    <mergeCell ref="D330:O330"/>
    <mergeCell ref="D26:O39"/>
    <mergeCell ref="D40:O47"/>
    <mergeCell ref="D48:O54"/>
    <mergeCell ref="B140:O140"/>
    <mergeCell ref="B152:O152"/>
    <mergeCell ref="N323:O323"/>
    <mergeCell ref="B306:B311"/>
    <mergeCell ref="B298:B303"/>
    <mergeCell ref="B312:B316"/>
    <mergeCell ref="D289:O289"/>
    <mergeCell ref="D290:O290"/>
    <mergeCell ref="D292:O292"/>
    <mergeCell ref="D293:O293"/>
    <mergeCell ref="D291:O291"/>
    <mergeCell ref="B326:O326"/>
    <mergeCell ref="N299:O299"/>
    <mergeCell ref="N300:O300"/>
    <mergeCell ref="D309:M309"/>
    <mergeCell ref="B325:O325"/>
    <mergeCell ref="D300:M300"/>
    <mergeCell ref="N307:O307"/>
    <mergeCell ref="D317:M317"/>
    <mergeCell ref="N318:O318"/>
    <mergeCell ref="N315:O315"/>
    <mergeCell ref="D349:O349"/>
    <mergeCell ref="D350:O350"/>
    <mergeCell ref="D353:O353"/>
    <mergeCell ref="D355:O355"/>
    <mergeCell ref="D352:O352"/>
    <mergeCell ref="D351:O351"/>
    <mergeCell ref="G344:J344"/>
    <mergeCell ref="G345:J345"/>
    <mergeCell ref="G346:J346"/>
    <mergeCell ref="D348:O348"/>
    <mergeCell ref="K346:O346"/>
    <mergeCell ref="K342:O342"/>
    <mergeCell ref="K343:O343"/>
    <mergeCell ref="K344:O344"/>
    <mergeCell ref="K345:O345"/>
    <mergeCell ref="F361:O361"/>
    <mergeCell ref="L371:O371"/>
    <mergeCell ref="D364:O364"/>
    <mergeCell ref="D365:O365"/>
    <mergeCell ref="D362:O362"/>
    <mergeCell ref="B369:F369"/>
    <mergeCell ref="B371:F371"/>
    <mergeCell ref="N319:O319"/>
    <mergeCell ref="N320:O320"/>
    <mergeCell ref="D299:M299"/>
    <mergeCell ref="D301:M301"/>
    <mergeCell ref="N306:O306"/>
    <mergeCell ref="D302:M302"/>
    <mergeCell ref="N301:O301"/>
    <mergeCell ref="D303:M303"/>
    <mergeCell ref="D305:M305"/>
    <mergeCell ref="D306:M306"/>
    <mergeCell ref="D304:M304"/>
    <mergeCell ref="N302:O302"/>
    <mergeCell ref="D340:O340"/>
    <mergeCell ref="D347:O347"/>
    <mergeCell ref="G337:J337"/>
    <mergeCell ref="G338:J338"/>
    <mergeCell ref="G339:J339"/>
    <mergeCell ref="B339:D339"/>
    <mergeCell ref="B345:B346"/>
    <mergeCell ref="B343:B344"/>
    <mergeCell ref="G342:J342"/>
    <mergeCell ref="G343:J343"/>
    <mergeCell ref="B16:O16"/>
    <mergeCell ref="F17:O17"/>
    <mergeCell ref="B175:O175"/>
    <mergeCell ref="B281:O281"/>
    <mergeCell ref="D25:O25"/>
    <mergeCell ref="F60:O60"/>
    <mergeCell ref="F61:O61"/>
    <mergeCell ref="B266:O266"/>
    <mergeCell ref="B267:O267"/>
    <mergeCell ref="B268:O268"/>
    <mergeCell ref="B2:O2"/>
    <mergeCell ref="C14:D14"/>
    <mergeCell ref="E14:E15"/>
    <mergeCell ref="B14:B15"/>
    <mergeCell ref="F14:O15"/>
    <mergeCell ref="B12:O12"/>
    <mergeCell ref="B7:O7"/>
    <mergeCell ref="B10:O10"/>
    <mergeCell ref="B11:O11"/>
    <mergeCell ref="B23:E23"/>
    <mergeCell ref="F23:O23"/>
    <mergeCell ref="F62:O62"/>
    <mergeCell ref="B59:O59"/>
    <mergeCell ref="D55:O55"/>
    <mergeCell ref="B24:O24"/>
    <mergeCell ref="B25:C25"/>
    <mergeCell ref="F18:O18"/>
    <mergeCell ref="F19:O19"/>
    <mergeCell ref="E336:F336"/>
    <mergeCell ref="K338:O338"/>
    <mergeCell ref="K339:O339"/>
    <mergeCell ref="B337:D337"/>
    <mergeCell ref="E337:F337"/>
    <mergeCell ref="B338:D338"/>
    <mergeCell ref="E338:F338"/>
    <mergeCell ref="E339:F339"/>
    <mergeCell ref="K337:O337"/>
    <mergeCell ref="F360:O360"/>
    <mergeCell ref="D354:O354"/>
    <mergeCell ref="K334:O334"/>
    <mergeCell ref="K335:O335"/>
    <mergeCell ref="K336:O336"/>
    <mergeCell ref="G335:J335"/>
    <mergeCell ref="G336:J336"/>
    <mergeCell ref="B335:D335"/>
    <mergeCell ref="E335:F335"/>
    <mergeCell ref="B336:D336"/>
    <mergeCell ref="B333:F334"/>
    <mergeCell ref="F77:O77"/>
    <mergeCell ref="G334:J334"/>
    <mergeCell ref="D332:O332"/>
    <mergeCell ref="G333:O333"/>
    <mergeCell ref="D329:O329"/>
    <mergeCell ref="B328:O328"/>
    <mergeCell ref="B246:O246"/>
    <mergeCell ref="I237:O237"/>
    <mergeCell ref="I243:O243"/>
    <mergeCell ref="D298:M298"/>
    <mergeCell ref="N298:O298"/>
    <mergeCell ref="F72:O72"/>
    <mergeCell ref="B93:O93"/>
    <mergeCell ref="F73:O73"/>
    <mergeCell ref="F87:O87"/>
    <mergeCell ref="B84:O84"/>
    <mergeCell ref="F88:O88"/>
    <mergeCell ref="B86:B89"/>
    <mergeCell ref="B74:B77"/>
    <mergeCell ref="D307:M307"/>
    <mergeCell ref="D308:M308"/>
    <mergeCell ref="N308:O308"/>
    <mergeCell ref="B324:O324"/>
    <mergeCell ref="B319:B322"/>
    <mergeCell ref="N313:O313"/>
    <mergeCell ref="D314:M314"/>
    <mergeCell ref="N314:O314"/>
    <mergeCell ref="D315:M315"/>
    <mergeCell ref="B317:B318"/>
    <mergeCell ref="D310:M310"/>
    <mergeCell ref="D363:O363"/>
    <mergeCell ref="N317:O317"/>
    <mergeCell ref="D311:M311"/>
    <mergeCell ref="D341:O341"/>
    <mergeCell ref="D318:M318"/>
    <mergeCell ref="D319:M319"/>
    <mergeCell ref="D320:M320"/>
    <mergeCell ref="N321:O321"/>
    <mergeCell ref="D312:M312"/>
    <mergeCell ref="D376:O376"/>
    <mergeCell ref="D377:O377"/>
    <mergeCell ref="D374:O374"/>
    <mergeCell ref="D375:O375"/>
    <mergeCell ref="D385:O385"/>
    <mergeCell ref="D386:O386"/>
    <mergeCell ref="G371:K371"/>
    <mergeCell ref="D383:O383"/>
    <mergeCell ref="D384:O384"/>
    <mergeCell ref="D382:O382"/>
    <mergeCell ref="D378:O378"/>
    <mergeCell ref="D381:O381"/>
    <mergeCell ref="D379:E379"/>
    <mergeCell ref="D380:E380"/>
    <mergeCell ref="N303:O303"/>
    <mergeCell ref="N304:O304"/>
    <mergeCell ref="N305:O305"/>
    <mergeCell ref="G370:K370"/>
    <mergeCell ref="G368:O368"/>
    <mergeCell ref="G369:K369"/>
    <mergeCell ref="N322:O322"/>
    <mergeCell ref="D313:M313"/>
    <mergeCell ref="D367:O367"/>
    <mergeCell ref="B368:F368"/>
    <mergeCell ref="B18:B22"/>
    <mergeCell ref="C19:D19"/>
    <mergeCell ref="F20:O20"/>
    <mergeCell ref="F21:O21"/>
    <mergeCell ref="F22:O22"/>
    <mergeCell ref="F57:O58"/>
    <mergeCell ref="B64:O64"/>
    <mergeCell ref="B65:O65"/>
    <mergeCell ref="B67:B70"/>
    <mergeCell ref="F69:O69"/>
    <mergeCell ref="F63:O63"/>
    <mergeCell ref="F66:O66"/>
    <mergeCell ref="F67:O67"/>
    <mergeCell ref="F68:O68"/>
    <mergeCell ref="C67:D67"/>
    <mergeCell ref="C74:D74"/>
    <mergeCell ref="B60:B61"/>
    <mergeCell ref="B62:B63"/>
    <mergeCell ref="B71:O71"/>
    <mergeCell ref="F70:O70"/>
    <mergeCell ref="F74:O74"/>
    <mergeCell ref="F75:O75"/>
    <mergeCell ref="F76:O76"/>
    <mergeCell ref="C105:D105"/>
    <mergeCell ref="F85:O85"/>
    <mergeCell ref="F104:O104"/>
    <mergeCell ref="F94:O94"/>
    <mergeCell ref="C94:D94"/>
    <mergeCell ref="F91:O92"/>
    <mergeCell ref="F89:O89"/>
    <mergeCell ref="F86:O86"/>
    <mergeCell ref="D388:O388"/>
    <mergeCell ref="D389:O389"/>
    <mergeCell ref="B370:F370"/>
    <mergeCell ref="N309:O309"/>
    <mergeCell ref="N310:O310"/>
    <mergeCell ref="N311:O311"/>
    <mergeCell ref="L369:O369"/>
    <mergeCell ref="L370:O370"/>
    <mergeCell ref="D387:O387"/>
    <mergeCell ref="D366:O366"/>
    <mergeCell ref="D287:O287"/>
    <mergeCell ref="K190:L190"/>
    <mergeCell ref="I190:J190"/>
    <mergeCell ref="I244:O244"/>
    <mergeCell ref="F240:G240"/>
    <mergeCell ref="I240:O240"/>
    <mergeCell ref="D190:G190"/>
    <mergeCell ref="F242:G242"/>
    <mergeCell ref="F225:G225"/>
    <mergeCell ref="D284:O284"/>
    <mergeCell ref="B103:O103"/>
    <mergeCell ref="F95:O95"/>
    <mergeCell ref="F96:O96"/>
    <mergeCell ref="F97:O97"/>
    <mergeCell ref="B98:O98"/>
    <mergeCell ref="C99:D99"/>
    <mergeCell ref="F99:O99"/>
    <mergeCell ref="B100:B102"/>
    <mergeCell ref="F100:O100"/>
    <mergeCell ref="F101:O101"/>
    <mergeCell ref="B121:B124"/>
    <mergeCell ref="F154:O154"/>
    <mergeCell ref="F122:O122"/>
    <mergeCell ref="F123:O123"/>
    <mergeCell ref="F121:O121"/>
    <mergeCell ref="F133:O133"/>
    <mergeCell ref="B144:O144"/>
    <mergeCell ref="F143:O143"/>
    <mergeCell ref="B137:B139"/>
    <mergeCell ref="B141:O141"/>
    <mergeCell ref="F117:O117"/>
    <mergeCell ref="F134:O134"/>
    <mergeCell ref="F130:O130"/>
    <mergeCell ref="F124:O124"/>
    <mergeCell ref="F128:O128"/>
    <mergeCell ref="F129:O129"/>
    <mergeCell ref="F127:O127"/>
    <mergeCell ref="F107:O107"/>
    <mergeCell ref="F108:O108"/>
    <mergeCell ref="F110:O110"/>
    <mergeCell ref="F116:O116"/>
    <mergeCell ref="F112:O112"/>
    <mergeCell ref="B247:B248"/>
    <mergeCell ref="F248:O248"/>
    <mergeCell ref="C255:E255"/>
    <mergeCell ref="F259:O259"/>
    <mergeCell ref="F258:O258"/>
    <mergeCell ref="F255:O255"/>
    <mergeCell ref="F257:O257"/>
    <mergeCell ref="C251:E251"/>
    <mergeCell ref="F249:O249"/>
    <mergeCell ref="F251:O251"/>
    <mergeCell ref="F263:O263"/>
    <mergeCell ref="D283:O283"/>
    <mergeCell ref="C253:E253"/>
    <mergeCell ref="F262:O262"/>
    <mergeCell ref="D282:O282"/>
    <mergeCell ref="C263:E263"/>
    <mergeCell ref="C265:O265"/>
    <mergeCell ref="C254:E254"/>
    <mergeCell ref="C258:E258"/>
    <mergeCell ref="C262:E262"/>
    <mergeCell ref="A398:N398"/>
    <mergeCell ref="D391:O391"/>
    <mergeCell ref="D390:O390"/>
    <mergeCell ref="A397:O397"/>
    <mergeCell ref="D392:O392"/>
    <mergeCell ref="A395:O395"/>
    <mergeCell ref="F227:G227"/>
    <mergeCell ref="F234:G234"/>
    <mergeCell ref="F119:O119"/>
    <mergeCell ref="F132:O132"/>
    <mergeCell ref="I186:J186"/>
    <mergeCell ref="F147:O147"/>
    <mergeCell ref="B148:O148"/>
    <mergeCell ref="B150:O150"/>
    <mergeCell ref="M190:N190"/>
    <mergeCell ref="F139:O139"/>
    <mergeCell ref="I235:O235"/>
    <mergeCell ref="F231:G231"/>
    <mergeCell ref="I231:O231"/>
    <mergeCell ref="F235:G235"/>
    <mergeCell ref="F229:G229"/>
    <mergeCell ref="F244:G244"/>
    <mergeCell ref="I241:O241"/>
    <mergeCell ref="F237:G237"/>
    <mergeCell ref="I239:O239"/>
    <mergeCell ref="I242:O242"/>
    <mergeCell ref="F241:G241"/>
    <mergeCell ref="I233:O233"/>
    <mergeCell ref="F232:G232"/>
    <mergeCell ref="I232:O232"/>
    <mergeCell ref="F137:O137"/>
    <mergeCell ref="F138:O138"/>
    <mergeCell ref="B131:O131"/>
    <mergeCell ref="B136:O136"/>
    <mergeCell ref="B128:B130"/>
    <mergeCell ref="B133:B135"/>
    <mergeCell ref="F135:O135"/>
    <mergeCell ref="C86:D86"/>
    <mergeCell ref="B127:E127"/>
    <mergeCell ref="B109:O109"/>
    <mergeCell ref="B115:O115"/>
    <mergeCell ref="B105:B108"/>
    <mergeCell ref="B120:O120"/>
    <mergeCell ref="B125:O125"/>
    <mergeCell ref="M180:N180"/>
    <mergeCell ref="F168:G168"/>
    <mergeCell ref="D180:G180"/>
    <mergeCell ref="I180:J180"/>
    <mergeCell ref="K180:L180"/>
    <mergeCell ref="K179:L179"/>
    <mergeCell ref="M178:N178"/>
    <mergeCell ref="B173:O173"/>
    <mergeCell ref="I178:J178"/>
    <mergeCell ref="D286:O286"/>
    <mergeCell ref="D285:O285"/>
    <mergeCell ref="C259:E259"/>
    <mergeCell ref="K181:L181"/>
    <mergeCell ref="F238:G238"/>
    <mergeCell ref="F250:O250"/>
    <mergeCell ref="C250:E250"/>
    <mergeCell ref="F243:G243"/>
    <mergeCell ref="F239:G239"/>
    <mergeCell ref="I238:O238"/>
    <mergeCell ref="C248:E248"/>
    <mergeCell ref="C249:E249"/>
    <mergeCell ref="C257:E257"/>
    <mergeCell ref="F253:O253"/>
    <mergeCell ref="F254:O254"/>
    <mergeCell ref="D188:G189"/>
    <mergeCell ref="B236:O236"/>
    <mergeCell ref="I234:O234"/>
    <mergeCell ref="I188:J188"/>
    <mergeCell ref="B217:O217"/>
    <mergeCell ref="I189:J189"/>
    <mergeCell ref="C218:D218"/>
    <mergeCell ref="F218:G218"/>
    <mergeCell ref="I218:O218"/>
    <mergeCell ref="B219:O219"/>
    <mergeCell ref="B297:C297"/>
    <mergeCell ref="N297:O297"/>
    <mergeCell ref="D297:M297"/>
    <mergeCell ref="D294:O294"/>
    <mergeCell ref="B296:O296"/>
    <mergeCell ref="D295:O295"/>
    <mergeCell ref="D176:O176"/>
    <mergeCell ref="M179:N179"/>
    <mergeCell ref="K178:L178"/>
    <mergeCell ref="D177:G178"/>
    <mergeCell ref="I177:L177"/>
    <mergeCell ref="D179:G179"/>
    <mergeCell ref="M177:O177"/>
    <mergeCell ref="I179:J179"/>
    <mergeCell ref="I181:J181"/>
    <mergeCell ref="I221:O221"/>
    <mergeCell ref="F233:G233"/>
    <mergeCell ref="F230:G230"/>
    <mergeCell ref="F228:G228"/>
    <mergeCell ref="I185:J185"/>
    <mergeCell ref="D181:G181"/>
    <mergeCell ref="K182:L182"/>
    <mergeCell ref="K185:L185"/>
    <mergeCell ref="D185:G185"/>
    <mergeCell ref="D186:G186"/>
    <mergeCell ref="K187:L187"/>
    <mergeCell ref="D187:G187"/>
    <mergeCell ref="K186:L186"/>
    <mergeCell ref="F224:G224"/>
    <mergeCell ref="I222:O222"/>
    <mergeCell ref="F226:G226"/>
    <mergeCell ref="F220:G220"/>
    <mergeCell ref="I223:O223"/>
    <mergeCell ref="F222:G222"/>
    <mergeCell ref="I220:O220"/>
    <mergeCell ref="F221:G221"/>
    <mergeCell ref="I224:O224"/>
    <mergeCell ref="B179:B180"/>
    <mergeCell ref="A1:O1"/>
    <mergeCell ref="B13:O13"/>
    <mergeCell ref="B95:B97"/>
    <mergeCell ref="B72:B73"/>
    <mergeCell ref="B8:O8"/>
    <mergeCell ref="B3:O3"/>
    <mergeCell ref="B5:O5"/>
    <mergeCell ref="B6:O6"/>
    <mergeCell ref="B176:C178"/>
    <mergeCell ref="F169:G169"/>
    <mergeCell ref="B146:B147"/>
    <mergeCell ref="B166:N166"/>
    <mergeCell ref="F155:O155"/>
    <mergeCell ref="F146:O146"/>
    <mergeCell ref="F156:O156"/>
    <mergeCell ref="D167:E167"/>
    <mergeCell ref="B154:B158"/>
    <mergeCell ref="C155:D155"/>
    <mergeCell ref="F157:O157"/>
    <mergeCell ref="P253:T257"/>
    <mergeCell ref="D182:G182"/>
    <mergeCell ref="I182:J182"/>
    <mergeCell ref="M182:N182"/>
    <mergeCell ref="B193:O193"/>
    <mergeCell ref="M185:N185"/>
    <mergeCell ref="M188:N188"/>
    <mergeCell ref="K188:L188"/>
    <mergeCell ref="K189:L189"/>
    <mergeCell ref="F256:O256"/>
    <mergeCell ref="F113:O113"/>
    <mergeCell ref="F114:O114"/>
    <mergeCell ref="C121:D121"/>
    <mergeCell ref="C57:D57"/>
    <mergeCell ref="F118:O118"/>
    <mergeCell ref="F102:O102"/>
    <mergeCell ref="C82:D82"/>
    <mergeCell ref="F82:O83"/>
    <mergeCell ref="F105:O105"/>
    <mergeCell ref="F106:O106"/>
    <mergeCell ref="F167:G167"/>
    <mergeCell ref="F149:O149"/>
    <mergeCell ref="F151:O151"/>
    <mergeCell ref="F158:O158"/>
    <mergeCell ref="B153:O153"/>
    <mergeCell ref="N312:O312"/>
    <mergeCell ref="M183:N183"/>
    <mergeCell ref="I183:J183"/>
    <mergeCell ref="K183:L183"/>
    <mergeCell ref="M189:N189"/>
    <mergeCell ref="M186:N186"/>
    <mergeCell ref="I187:J187"/>
    <mergeCell ref="M187:N187"/>
    <mergeCell ref="D288:O288"/>
    <mergeCell ref="C247:O247"/>
    <mergeCell ref="D316:M316"/>
    <mergeCell ref="N316:O316"/>
    <mergeCell ref="M191:N191"/>
    <mergeCell ref="C264:E264"/>
    <mergeCell ref="F264:O264"/>
    <mergeCell ref="C261:E261"/>
    <mergeCell ref="F261:O261"/>
    <mergeCell ref="F252:O252"/>
    <mergeCell ref="C252:E252"/>
    <mergeCell ref="C256:E256"/>
    <mergeCell ref="M181:N181"/>
    <mergeCell ref="C111:D111"/>
    <mergeCell ref="F111:O111"/>
    <mergeCell ref="K191:L191"/>
    <mergeCell ref="F142:O142"/>
    <mergeCell ref="B143:E143"/>
    <mergeCell ref="B111:B114"/>
    <mergeCell ref="D183:G183"/>
    <mergeCell ref="F145:O145"/>
    <mergeCell ref="F126:O126"/>
    <mergeCell ref="I229:O229"/>
    <mergeCell ref="I225:O225"/>
    <mergeCell ref="I228:O228"/>
    <mergeCell ref="I226:O226"/>
    <mergeCell ref="I227:O227"/>
    <mergeCell ref="C260:E260"/>
    <mergeCell ref="F260:O260"/>
    <mergeCell ref="I184:J184"/>
    <mergeCell ref="K184:L184"/>
    <mergeCell ref="D184:G184"/>
    <mergeCell ref="M184:N184"/>
    <mergeCell ref="D191:G191"/>
    <mergeCell ref="I191:J191"/>
    <mergeCell ref="F223:G223"/>
    <mergeCell ref="I230:O230"/>
  </mergeCells>
  <printOptions/>
  <pageMargins left="0.36" right="0.24" top="0.35" bottom="0.35" header="0.17" footer="0.17"/>
  <pageSetup horizontalDpi="600" verticalDpi="600" orientation="portrait" paperSize="9" r:id="rId1"/>
  <headerFooter alignWithMargins="0">
    <oddFooter>&amp;C&amp;"Times New Roman,обычный"&amp;8стр. &amp;P из &amp;N -х стр.</oddFooter>
  </headerFooter>
  <ignoredErrors>
    <ignoredError sqref="J179:J180 H187:N187 I185:J185 K179:K181 K185:N186 H183:H186 O185:O187 H179:I182 L179:L180 M181:N181 M179:O179 G335 G337:G339 K335 K338 H188:I190 G343 G345 I186 K343:K346 M188:O189 O181:O183 M182:M183 I184 K182 H191:I191 K188:K1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V467"/>
  <sheetViews>
    <sheetView tabSelected="1" view="pageBreakPreview" zoomScaleSheetLayoutView="100" workbookViewId="0" topLeftCell="A439">
      <selection activeCell="M22" sqref="M22"/>
    </sheetView>
  </sheetViews>
  <sheetFormatPr defaultColWidth="9.140625" defaultRowHeight="12.75"/>
  <cols>
    <col min="1" max="1" width="2.28125" style="36" customWidth="1"/>
    <col min="2" max="2" width="15.140625" style="37" customWidth="1"/>
    <col min="3" max="3" width="8.28125" style="37" customWidth="1"/>
    <col min="4" max="4" width="7.7109375" style="37" customWidth="1"/>
    <col min="5" max="5" width="10.00390625" style="37" customWidth="1"/>
    <col min="6" max="6" width="9.7109375" style="16" customWidth="1"/>
    <col min="7" max="7" width="13.00390625" style="35" customWidth="1"/>
    <col min="8" max="8" width="15.7109375" style="34" customWidth="1"/>
    <col min="9" max="9" width="15.7109375" style="16" customWidth="1"/>
    <col min="10" max="16384" width="8.8515625" style="37" customWidth="1"/>
  </cols>
  <sheetData>
    <row r="1" spans="1:9" ht="9" customHeight="1">
      <c r="A1" s="216"/>
      <c r="B1" s="217"/>
      <c r="C1" s="218"/>
      <c r="D1" s="218"/>
      <c r="E1" s="218"/>
      <c r="F1" s="219"/>
      <c r="G1" s="220"/>
      <c r="H1" s="337"/>
      <c r="I1" s="378" t="s">
        <v>120</v>
      </c>
    </row>
    <row r="2" spans="1:22" ht="9" customHeight="1">
      <c r="A2" s="216"/>
      <c r="B2" s="216"/>
      <c r="C2" s="218"/>
      <c r="D2" s="218"/>
      <c r="E2" s="218"/>
      <c r="F2" s="219"/>
      <c r="G2" s="220"/>
      <c r="H2" s="337"/>
      <c r="I2" s="378" t="s">
        <v>62</v>
      </c>
      <c r="O2" s="337"/>
      <c r="P2" s="337"/>
      <c r="Q2" s="337"/>
      <c r="R2" s="337"/>
      <c r="S2" s="337"/>
      <c r="T2" s="337"/>
      <c r="U2" s="337"/>
      <c r="V2" s="337"/>
    </row>
    <row r="3" spans="1:22" ht="9" customHeight="1">
      <c r="A3" s="216"/>
      <c r="B3" s="216"/>
      <c r="C3" s="218"/>
      <c r="D3" s="218"/>
      <c r="E3" s="218"/>
      <c r="F3" s="219"/>
      <c r="G3" s="220"/>
      <c r="H3" s="346"/>
      <c r="I3" s="379" t="s">
        <v>63</v>
      </c>
      <c r="O3" s="337"/>
      <c r="P3" s="337"/>
      <c r="Q3" s="337"/>
      <c r="R3" s="337"/>
      <c r="S3" s="337"/>
      <c r="T3" s="337"/>
      <c r="U3" s="337"/>
      <c r="V3" s="337"/>
    </row>
    <row r="4" spans="1:22" ht="33.75" customHeight="1">
      <c r="A4" s="745" t="s">
        <v>126</v>
      </c>
      <c r="B4" s="745"/>
      <c r="C4" s="745"/>
      <c r="D4" s="745"/>
      <c r="E4" s="745"/>
      <c r="F4" s="745"/>
      <c r="G4" s="745"/>
      <c r="H4" s="745"/>
      <c r="I4" s="745"/>
      <c r="O4" s="346"/>
      <c r="P4" s="346"/>
      <c r="Q4" s="346"/>
      <c r="R4" s="346"/>
      <c r="S4" s="346"/>
      <c r="T4" s="346"/>
      <c r="U4" s="346"/>
      <c r="V4" s="346"/>
    </row>
    <row r="5" spans="1:9" ht="21.75" customHeight="1">
      <c r="A5" s="749" t="s">
        <v>482</v>
      </c>
      <c r="B5" s="749"/>
      <c r="C5" s="749"/>
      <c r="D5" s="749"/>
      <c r="E5" s="749"/>
      <c r="F5" s="749"/>
      <c r="G5" s="749"/>
      <c r="H5" s="749"/>
      <c r="I5" s="749"/>
    </row>
    <row r="6" spans="1:9" s="301" customFormat="1" ht="0.75" customHeight="1">
      <c r="A6" s="300"/>
      <c r="B6" s="300"/>
      <c r="C6" s="300"/>
      <c r="D6" s="300"/>
      <c r="E6" s="300"/>
      <c r="F6" s="300"/>
      <c r="G6" s="300"/>
      <c r="H6" s="300"/>
      <c r="I6" s="300"/>
    </row>
    <row r="7" spans="1:9" ht="9.75" customHeight="1" thickBot="1">
      <c r="A7" s="221"/>
      <c r="B7" s="221"/>
      <c r="C7" s="221"/>
      <c r="D7" s="221"/>
      <c r="E7" s="221"/>
      <c r="F7" s="221"/>
      <c r="G7" s="221"/>
      <c r="H7" s="221"/>
      <c r="I7" s="221"/>
    </row>
    <row r="8" spans="1:9" s="39" customFormat="1" ht="12" customHeight="1" thickTop="1">
      <c r="A8" s="724" t="s">
        <v>361</v>
      </c>
      <c r="B8" s="725"/>
      <c r="C8" s="725"/>
      <c r="D8" s="725"/>
      <c r="E8" s="725"/>
      <c r="F8" s="725"/>
      <c r="G8" s="725"/>
      <c r="H8" s="750" t="s">
        <v>91</v>
      </c>
      <c r="I8" s="751"/>
    </row>
    <row r="9" spans="1:9" s="39" customFormat="1" ht="11.25" customHeight="1">
      <c r="A9" s="727"/>
      <c r="B9" s="434"/>
      <c r="C9" s="434"/>
      <c r="D9" s="434"/>
      <c r="E9" s="434"/>
      <c r="F9" s="434"/>
      <c r="G9" s="434"/>
      <c r="H9" s="752" t="s">
        <v>92</v>
      </c>
      <c r="I9" s="754" t="s">
        <v>517</v>
      </c>
    </row>
    <row r="10" spans="1:9" s="39" customFormat="1" ht="18" customHeight="1" thickBot="1">
      <c r="A10" s="729"/>
      <c r="B10" s="730"/>
      <c r="C10" s="730"/>
      <c r="D10" s="730"/>
      <c r="E10" s="730"/>
      <c r="F10" s="730"/>
      <c r="G10" s="730"/>
      <c r="H10" s="753"/>
      <c r="I10" s="755"/>
    </row>
    <row r="11" spans="1:9" ht="12" customHeight="1" thickTop="1">
      <c r="A11" s="721" t="s">
        <v>40</v>
      </c>
      <c r="B11" s="772" t="s">
        <v>114</v>
      </c>
      <c r="C11" s="756" t="s">
        <v>153</v>
      </c>
      <c r="D11" s="769" t="s">
        <v>23</v>
      </c>
      <c r="E11" s="756" t="s">
        <v>0</v>
      </c>
      <c r="F11" s="758"/>
      <c r="G11" s="759"/>
      <c r="H11" s="225">
        <v>52550</v>
      </c>
      <c r="I11" s="224">
        <f>H11+15500</f>
        <v>68050</v>
      </c>
    </row>
    <row r="12" spans="1:9" ht="12">
      <c r="A12" s="722"/>
      <c r="B12" s="741"/>
      <c r="C12" s="757"/>
      <c r="D12" s="738"/>
      <c r="E12" s="757"/>
      <c r="F12" s="760" t="s">
        <v>113</v>
      </c>
      <c r="G12" s="761"/>
      <c r="H12" s="229">
        <v>77870</v>
      </c>
      <c r="I12" s="228">
        <f aca="true" t="shared" si="0" ref="I12:I68">H12+15500</f>
        <v>93370</v>
      </c>
    </row>
    <row r="13" spans="1:9" ht="12">
      <c r="A13" s="722"/>
      <c r="B13" s="741"/>
      <c r="C13" s="757"/>
      <c r="D13" s="738"/>
      <c r="E13" s="762" t="s">
        <v>1</v>
      </c>
      <c r="F13" s="746" t="s">
        <v>256</v>
      </c>
      <c r="G13" s="763"/>
      <c r="H13" s="232">
        <v>52550</v>
      </c>
      <c r="I13" s="231">
        <f t="shared" si="0"/>
        <v>68050</v>
      </c>
    </row>
    <row r="14" spans="1:9" ht="12">
      <c r="A14" s="722"/>
      <c r="B14" s="741"/>
      <c r="C14" s="757"/>
      <c r="D14" s="738"/>
      <c r="E14" s="743"/>
      <c r="F14" s="764" t="s">
        <v>396</v>
      </c>
      <c r="G14" s="765"/>
      <c r="H14" s="236">
        <v>60410</v>
      </c>
      <c r="I14" s="235">
        <f t="shared" si="0"/>
        <v>75910</v>
      </c>
    </row>
    <row r="15" spans="1:9" ht="12">
      <c r="A15" s="722"/>
      <c r="B15" s="741"/>
      <c r="C15" s="757"/>
      <c r="D15" s="738"/>
      <c r="E15" s="743"/>
      <c r="F15" s="738" t="s">
        <v>255</v>
      </c>
      <c r="G15" s="237">
        <v>11</v>
      </c>
      <c r="H15" s="240">
        <v>50040</v>
      </c>
      <c r="I15" s="239">
        <f t="shared" si="0"/>
        <v>65540</v>
      </c>
    </row>
    <row r="16" spans="1:9" ht="12">
      <c r="A16" s="722"/>
      <c r="B16" s="741"/>
      <c r="C16" s="757"/>
      <c r="D16" s="738"/>
      <c r="E16" s="743"/>
      <c r="F16" s="738"/>
      <c r="G16" s="241" t="s">
        <v>253</v>
      </c>
      <c r="H16" s="229">
        <v>56200</v>
      </c>
      <c r="I16" s="228">
        <f t="shared" si="0"/>
        <v>71700</v>
      </c>
    </row>
    <row r="17" spans="1:9" ht="12">
      <c r="A17" s="722"/>
      <c r="B17" s="741"/>
      <c r="C17" s="757"/>
      <c r="D17" s="738"/>
      <c r="E17" s="743"/>
      <c r="F17" s="310" t="s">
        <v>507</v>
      </c>
      <c r="G17" s="332">
        <v>12</v>
      </c>
      <c r="H17" s="244">
        <v>51100</v>
      </c>
      <c r="I17" s="243">
        <f t="shared" si="0"/>
        <v>66600</v>
      </c>
    </row>
    <row r="18" spans="1:9" ht="12">
      <c r="A18" s="722"/>
      <c r="B18" s="741"/>
      <c r="C18" s="757"/>
      <c r="D18" s="738"/>
      <c r="E18" s="743"/>
      <c r="F18" s="766" t="s">
        <v>61</v>
      </c>
      <c r="G18" s="767"/>
      <c r="H18" s="244">
        <v>49390</v>
      </c>
      <c r="I18" s="243">
        <f t="shared" si="0"/>
        <v>64890</v>
      </c>
    </row>
    <row r="19" spans="1:9" ht="12">
      <c r="A19" s="722"/>
      <c r="B19" s="741"/>
      <c r="C19" s="757"/>
      <c r="D19" s="738"/>
      <c r="E19" s="743"/>
      <c r="F19" s="738" t="s">
        <v>61</v>
      </c>
      <c r="G19" s="237" t="s">
        <v>32</v>
      </c>
      <c r="H19" s="240">
        <v>52550</v>
      </c>
      <c r="I19" s="239">
        <f t="shared" si="0"/>
        <v>68050</v>
      </c>
    </row>
    <row r="20" spans="1:9" ht="12">
      <c r="A20" s="722"/>
      <c r="B20" s="741"/>
      <c r="C20" s="757"/>
      <c r="D20" s="738"/>
      <c r="E20" s="743"/>
      <c r="F20" s="738"/>
      <c r="G20" s="245">
        <v>3.7</v>
      </c>
      <c r="H20" s="248">
        <v>51100</v>
      </c>
      <c r="I20" s="247">
        <f t="shared" si="0"/>
        <v>66600</v>
      </c>
    </row>
    <row r="21" spans="1:9" ht="12">
      <c r="A21" s="722"/>
      <c r="B21" s="741"/>
      <c r="C21" s="757"/>
      <c r="D21" s="738"/>
      <c r="E21" s="743"/>
      <c r="F21" s="738"/>
      <c r="G21" s="241" t="s">
        <v>49</v>
      </c>
      <c r="H21" s="229">
        <v>52530</v>
      </c>
      <c r="I21" s="228">
        <f t="shared" si="0"/>
        <v>68030</v>
      </c>
    </row>
    <row r="22" spans="1:9" ht="12">
      <c r="A22" s="722"/>
      <c r="B22" s="741"/>
      <c r="C22" s="757"/>
      <c r="D22" s="738"/>
      <c r="E22" s="743"/>
      <c r="F22" s="766" t="s">
        <v>395</v>
      </c>
      <c r="G22" s="767"/>
      <c r="H22" s="244">
        <v>48040</v>
      </c>
      <c r="I22" s="243">
        <f t="shared" si="0"/>
        <v>63540</v>
      </c>
    </row>
    <row r="23" spans="1:9" ht="12">
      <c r="A23" s="722"/>
      <c r="B23" s="741"/>
      <c r="C23" s="757"/>
      <c r="D23" s="738"/>
      <c r="E23" s="743"/>
      <c r="F23" s="738" t="s">
        <v>395</v>
      </c>
      <c r="G23" s="237" t="s">
        <v>32</v>
      </c>
      <c r="H23" s="240">
        <v>51100</v>
      </c>
      <c r="I23" s="239">
        <f t="shared" si="0"/>
        <v>66600</v>
      </c>
    </row>
    <row r="24" spans="1:9" ht="12">
      <c r="A24" s="722"/>
      <c r="B24" s="741"/>
      <c r="C24" s="757"/>
      <c r="D24" s="738"/>
      <c r="E24" s="743"/>
      <c r="F24" s="738"/>
      <c r="G24" s="245">
        <v>3.7</v>
      </c>
      <c r="H24" s="248">
        <v>54660</v>
      </c>
      <c r="I24" s="247">
        <f t="shared" si="0"/>
        <v>70160</v>
      </c>
    </row>
    <row r="25" spans="1:9" ht="12" thickBot="1">
      <c r="A25" s="722"/>
      <c r="B25" s="741"/>
      <c r="C25" s="762"/>
      <c r="D25" s="768"/>
      <c r="E25" s="743"/>
      <c r="F25" s="768"/>
      <c r="G25" s="249" t="s">
        <v>49</v>
      </c>
      <c r="H25" s="252">
        <v>56250</v>
      </c>
      <c r="I25" s="251">
        <f t="shared" si="0"/>
        <v>71750</v>
      </c>
    </row>
    <row r="26" spans="1:9" ht="13.5" thickTop="1">
      <c r="A26" s="722"/>
      <c r="B26" s="741"/>
      <c r="C26" s="735">
        <v>3</v>
      </c>
      <c r="D26" s="769" t="s">
        <v>23</v>
      </c>
      <c r="E26" s="253" t="s">
        <v>0</v>
      </c>
      <c r="F26" s="770"/>
      <c r="G26" s="771"/>
      <c r="H26" s="256">
        <v>50380</v>
      </c>
      <c r="I26" s="255">
        <f t="shared" si="0"/>
        <v>65880</v>
      </c>
    </row>
    <row r="27" spans="1:9" ht="12">
      <c r="A27" s="722"/>
      <c r="B27" s="741"/>
      <c r="C27" s="736"/>
      <c r="D27" s="738"/>
      <c r="E27" s="762" t="s">
        <v>115</v>
      </c>
      <c r="F27" s="746" t="s">
        <v>256</v>
      </c>
      <c r="G27" s="763"/>
      <c r="H27" s="232">
        <v>50380</v>
      </c>
      <c r="I27" s="231">
        <f t="shared" si="0"/>
        <v>65880</v>
      </c>
    </row>
    <row r="28" spans="1:9" ht="12">
      <c r="A28" s="722"/>
      <c r="B28" s="741"/>
      <c r="C28" s="736"/>
      <c r="D28" s="738"/>
      <c r="E28" s="743"/>
      <c r="F28" s="764" t="s">
        <v>396</v>
      </c>
      <c r="G28" s="765"/>
      <c r="H28" s="236">
        <v>57900</v>
      </c>
      <c r="I28" s="235">
        <f t="shared" si="0"/>
        <v>73400</v>
      </c>
    </row>
    <row r="29" spans="1:9" ht="12">
      <c r="A29" s="722"/>
      <c r="B29" s="741"/>
      <c r="C29" s="736"/>
      <c r="D29" s="738"/>
      <c r="E29" s="743"/>
      <c r="F29" s="738" t="s">
        <v>255</v>
      </c>
      <c r="G29" s="237">
        <v>11</v>
      </c>
      <c r="H29" s="240">
        <v>47960</v>
      </c>
      <c r="I29" s="239">
        <f t="shared" si="0"/>
        <v>63460</v>
      </c>
    </row>
    <row r="30" spans="1:9" ht="12">
      <c r="A30" s="722"/>
      <c r="B30" s="741"/>
      <c r="C30" s="736"/>
      <c r="D30" s="738"/>
      <c r="E30" s="743"/>
      <c r="F30" s="738"/>
      <c r="G30" s="241" t="s">
        <v>253</v>
      </c>
      <c r="H30" s="229">
        <v>53890</v>
      </c>
      <c r="I30" s="228">
        <f t="shared" si="0"/>
        <v>69390</v>
      </c>
    </row>
    <row r="31" spans="1:9" ht="12">
      <c r="A31" s="722"/>
      <c r="B31" s="741"/>
      <c r="C31" s="736"/>
      <c r="D31" s="738"/>
      <c r="E31" s="743"/>
      <c r="F31" s="310" t="s">
        <v>507</v>
      </c>
      <c r="G31" s="332">
        <v>12</v>
      </c>
      <c r="H31" s="244">
        <v>53890</v>
      </c>
      <c r="I31" s="243">
        <f t="shared" si="0"/>
        <v>69390</v>
      </c>
    </row>
    <row r="32" spans="1:9" ht="12">
      <c r="A32" s="722"/>
      <c r="B32" s="741"/>
      <c r="C32" s="736"/>
      <c r="D32" s="738"/>
      <c r="E32" s="743"/>
      <c r="F32" s="766" t="s">
        <v>61</v>
      </c>
      <c r="G32" s="767"/>
      <c r="H32" s="244">
        <v>47960</v>
      </c>
      <c r="I32" s="243">
        <f t="shared" si="0"/>
        <v>63460</v>
      </c>
    </row>
    <row r="33" spans="1:9" ht="12">
      <c r="A33" s="722"/>
      <c r="B33" s="741"/>
      <c r="C33" s="736"/>
      <c r="D33" s="738"/>
      <c r="E33" s="743"/>
      <c r="F33" s="738" t="s">
        <v>61</v>
      </c>
      <c r="G33" s="237" t="s">
        <v>32</v>
      </c>
      <c r="H33" s="240">
        <v>50380</v>
      </c>
      <c r="I33" s="239">
        <f t="shared" si="0"/>
        <v>65880</v>
      </c>
    </row>
    <row r="34" spans="1:9" ht="12">
      <c r="A34" s="722"/>
      <c r="B34" s="741"/>
      <c r="C34" s="736"/>
      <c r="D34" s="738"/>
      <c r="E34" s="743"/>
      <c r="F34" s="738"/>
      <c r="G34" s="245">
        <v>3.7</v>
      </c>
      <c r="H34" s="248">
        <v>53890</v>
      </c>
      <c r="I34" s="247">
        <f t="shared" si="0"/>
        <v>69390</v>
      </c>
    </row>
    <row r="35" spans="1:9" ht="12">
      <c r="A35" s="722"/>
      <c r="B35" s="741"/>
      <c r="C35" s="736"/>
      <c r="D35" s="738"/>
      <c r="E35" s="743"/>
      <c r="F35" s="738"/>
      <c r="G35" s="241" t="s">
        <v>49</v>
      </c>
      <c r="H35" s="229">
        <v>55430</v>
      </c>
      <c r="I35" s="228">
        <f t="shared" si="0"/>
        <v>70930</v>
      </c>
    </row>
    <row r="36" spans="1:9" ht="12">
      <c r="A36" s="722"/>
      <c r="B36" s="741"/>
      <c r="C36" s="736"/>
      <c r="D36" s="738"/>
      <c r="E36" s="743"/>
      <c r="F36" s="766" t="s">
        <v>395</v>
      </c>
      <c r="G36" s="767"/>
      <c r="H36" s="244">
        <v>51330</v>
      </c>
      <c r="I36" s="243">
        <f t="shared" si="0"/>
        <v>66830</v>
      </c>
    </row>
    <row r="37" spans="1:9" ht="12">
      <c r="A37" s="722"/>
      <c r="B37" s="741"/>
      <c r="C37" s="736"/>
      <c r="D37" s="738"/>
      <c r="E37" s="743"/>
      <c r="F37" s="738" t="s">
        <v>395</v>
      </c>
      <c r="G37" s="237" t="s">
        <v>32</v>
      </c>
      <c r="H37" s="240">
        <v>53890</v>
      </c>
      <c r="I37" s="239">
        <f t="shared" si="0"/>
        <v>69390</v>
      </c>
    </row>
    <row r="38" spans="1:9" ht="12">
      <c r="A38" s="722"/>
      <c r="B38" s="741"/>
      <c r="C38" s="736"/>
      <c r="D38" s="738"/>
      <c r="E38" s="743"/>
      <c r="F38" s="738"/>
      <c r="G38" s="245">
        <v>3.7</v>
      </c>
      <c r="H38" s="248">
        <v>57660</v>
      </c>
      <c r="I38" s="247">
        <f t="shared" si="0"/>
        <v>73160</v>
      </c>
    </row>
    <row r="39" spans="1:9" ht="12" thickBot="1">
      <c r="A39" s="722"/>
      <c r="B39" s="774"/>
      <c r="C39" s="736"/>
      <c r="D39" s="768"/>
      <c r="E39" s="743"/>
      <c r="F39" s="768"/>
      <c r="G39" s="249" t="s">
        <v>49</v>
      </c>
      <c r="H39" s="229">
        <v>59300</v>
      </c>
      <c r="I39" s="228">
        <f t="shared" si="0"/>
        <v>74800</v>
      </c>
    </row>
    <row r="40" spans="1:9" ht="12" thickTop="1">
      <c r="A40" s="722"/>
      <c r="B40" s="772" t="s">
        <v>108</v>
      </c>
      <c r="C40" s="756" t="s">
        <v>153</v>
      </c>
      <c r="D40" s="769" t="s">
        <v>23</v>
      </c>
      <c r="E40" s="756" t="s">
        <v>0</v>
      </c>
      <c r="F40" s="773"/>
      <c r="G40" s="758"/>
      <c r="H40" s="225">
        <v>44300</v>
      </c>
      <c r="I40" s="224">
        <f t="shared" si="0"/>
        <v>59800</v>
      </c>
    </row>
    <row r="41" spans="1:9" ht="12">
      <c r="A41" s="722"/>
      <c r="B41" s="741"/>
      <c r="C41" s="757"/>
      <c r="D41" s="738"/>
      <c r="E41" s="757"/>
      <c r="F41" s="760" t="s">
        <v>113</v>
      </c>
      <c r="G41" s="761"/>
      <c r="H41" s="229">
        <v>70800</v>
      </c>
      <c r="I41" s="228">
        <f t="shared" si="0"/>
        <v>86300</v>
      </c>
    </row>
    <row r="42" spans="1:9" ht="12">
      <c r="A42" s="722"/>
      <c r="B42" s="741"/>
      <c r="C42" s="757"/>
      <c r="D42" s="738"/>
      <c r="E42" s="762" t="s">
        <v>1</v>
      </c>
      <c r="F42" s="746" t="s">
        <v>256</v>
      </c>
      <c r="G42" s="763"/>
      <c r="H42" s="232">
        <v>44300</v>
      </c>
      <c r="I42" s="231">
        <f t="shared" si="0"/>
        <v>59800</v>
      </c>
    </row>
    <row r="43" spans="1:9" ht="12">
      <c r="A43" s="722"/>
      <c r="B43" s="741"/>
      <c r="C43" s="757"/>
      <c r="D43" s="738"/>
      <c r="E43" s="743"/>
      <c r="F43" s="764" t="s">
        <v>396</v>
      </c>
      <c r="G43" s="765"/>
      <c r="H43" s="236">
        <v>50940</v>
      </c>
      <c r="I43" s="235">
        <f t="shared" si="0"/>
        <v>66440</v>
      </c>
    </row>
    <row r="44" spans="1:9" ht="12">
      <c r="A44" s="722"/>
      <c r="B44" s="741"/>
      <c r="C44" s="757"/>
      <c r="D44" s="738"/>
      <c r="E44" s="743"/>
      <c r="F44" s="738" t="s">
        <v>255</v>
      </c>
      <c r="G44" s="237">
        <v>11</v>
      </c>
      <c r="H44" s="240">
        <v>42190</v>
      </c>
      <c r="I44" s="239">
        <f t="shared" si="0"/>
        <v>57690</v>
      </c>
    </row>
    <row r="45" spans="1:9" ht="12">
      <c r="A45" s="722"/>
      <c r="B45" s="741"/>
      <c r="C45" s="757"/>
      <c r="D45" s="738"/>
      <c r="E45" s="743"/>
      <c r="F45" s="738"/>
      <c r="G45" s="241" t="s">
        <v>253</v>
      </c>
      <c r="H45" s="229">
        <v>44300</v>
      </c>
      <c r="I45" s="228">
        <f t="shared" si="0"/>
        <v>59800</v>
      </c>
    </row>
    <row r="46" spans="1:9" ht="12">
      <c r="A46" s="722"/>
      <c r="B46" s="741"/>
      <c r="C46" s="757"/>
      <c r="D46" s="738"/>
      <c r="E46" s="743"/>
      <c r="F46" s="310" t="s">
        <v>507</v>
      </c>
      <c r="G46" s="332">
        <v>12</v>
      </c>
      <c r="H46" s="244">
        <v>47380</v>
      </c>
      <c r="I46" s="243">
        <f t="shared" si="0"/>
        <v>62880</v>
      </c>
    </row>
    <row r="47" spans="1:9" ht="12">
      <c r="A47" s="722"/>
      <c r="B47" s="741"/>
      <c r="C47" s="757"/>
      <c r="D47" s="738"/>
      <c r="E47" s="743"/>
      <c r="F47" s="766" t="s">
        <v>61</v>
      </c>
      <c r="G47" s="767"/>
      <c r="H47" s="244">
        <v>42190</v>
      </c>
      <c r="I47" s="243">
        <f t="shared" si="0"/>
        <v>57690</v>
      </c>
    </row>
    <row r="48" spans="1:9" ht="12">
      <c r="A48" s="722"/>
      <c r="B48" s="741"/>
      <c r="C48" s="757"/>
      <c r="D48" s="738"/>
      <c r="E48" s="743"/>
      <c r="F48" s="738" t="s">
        <v>61</v>
      </c>
      <c r="G48" s="237" t="s">
        <v>32</v>
      </c>
      <c r="H48" s="240">
        <v>44300</v>
      </c>
      <c r="I48" s="239">
        <f t="shared" si="0"/>
        <v>59800</v>
      </c>
    </row>
    <row r="49" spans="1:9" ht="12">
      <c r="A49" s="722"/>
      <c r="B49" s="741"/>
      <c r="C49" s="757"/>
      <c r="D49" s="738"/>
      <c r="E49" s="743"/>
      <c r="F49" s="738"/>
      <c r="G49" s="245">
        <v>3.7</v>
      </c>
      <c r="H49" s="248">
        <v>47380</v>
      </c>
      <c r="I49" s="247">
        <f t="shared" si="0"/>
        <v>62880</v>
      </c>
    </row>
    <row r="50" spans="1:9" ht="12">
      <c r="A50" s="722"/>
      <c r="B50" s="741"/>
      <c r="C50" s="757"/>
      <c r="D50" s="738"/>
      <c r="E50" s="743"/>
      <c r="F50" s="738"/>
      <c r="G50" s="241" t="s">
        <v>49</v>
      </c>
      <c r="H50" s="229">
        <v>48720</v>
      </c>
      <c r="I50" s="228">
        <f t="shared" si="0"/>
        <v>64220</v>
      </c>
    </row>
    <row r="51" spans="1:9" ht="12">
      <c r="A51" s="722"/>
      <c r="B51" s="741"/>
      <c r="C51" s="757"/>
      <c r="D51" s="738"/>
      <c r="E51" s="743"/>
      <c r="F51" s="766" t="s">
        <v>395</v>
      </c>
      <c r="G51" s="767"/>
      <c r="H51" s="244">
        <v>45120</v>
      </c>
      <c r="I51" s="243">
        <f t="shared" si="0"/>
        <v>60620</v>
      </c>
    </row>
    <row r="52" spans="1:9" ht="12">
      <c r="A52" s="722"/>
      <c r="B52" s="741"/>
      <c r="C52" s="757"/>
      <c r="D52" s="738"/>
      <c r="E52" s="743"/>
      <c r="F52" s="738" t="s">
        <v>395</v>
      </c>
      <c r="G52" s="237" t="s">
        <v>32</v>
      </c>
      <c r="H52" s="240">
        <v>47380</v>
      </c>
      <c r="I52" s="239">
        <f t="shared" si="0"/>
        <v>62880</v>
      </c>
    </row>
    <row r="53" spans="1:9" ht="12">
      <c r="A53" s="722"/>
      <c r="B53" s="741"/>
      <c r="C53" s="757"/>
      <c r="D53" s="738"/>
      <c r="E53" s="743"/>
      <c r="F53" s="738"/>
      <c r="G53" s="245">
        <v>3.7</v>
      </c>
      <c r="H53" s="248">
        <v>50700</v>
      </c>
      <c r="I53" s="247">
        <f t="shared" si="0"/>
        <v>66200</v>
      </c>
    </row>
    <row r="54" spans="1:9" ht="12" thickBot="1">
      <c r="A54" s="722"/>
      <c r="B54" s="741"/>
      <c r="C54" s="762"/>
      <c r="D54" s="768"/>
      <c r="E54" s="743"/>
      <c r="F54" s="768"/>
      <c r="G54" s="249" t="s">
        <v>49</v>
      </c>
      <c r="H54" s="229">
        <v>52130</v>
      </c>
      <c r="I54" s="228">
        <f t="shared" si="0"/>
        <v>67630</v>
      </c>
    </row>
    <row r="55" spans="1:9" ht="13.5" thickTop="1">
      <c r="A55" s="722"/>
      <c r="B55" s="741"/>
      <c r="C55" s="735">
        <v>3</v>
      </c>
      <c r="D55" s="769" t="s">
        <v>23</v>
      </c>
      <c r="E55" s="253" t="s">
        <v>0</v>
      </c>
      <c r="F55" s="770"/>
      <c r="G55" s="771"/>
      <c r="H55" s="263">
        <v>46750</v>
      </c>
      <c r="I55" s="262">
        <f t="shared" si="0"/>
        <v>62250</v>
      </c>
    </row>
    <row r="56" spans="1:9" ht="12">
      <c r="A56" s="722"/>
      <c r="B56" s="741"/>
      <c r="C56" s="736"/>
      <c r="D56" s="738"/>
      <c r="E56" s="762" t="s">
        <v>115</v>
      </c>
      <c r="F56" s="746" t="s">
        <v>256</v>
      </c>
      <c r="G56" s="763"/>
      <c r="H56" s="232">
        <v>46750</v>
      </c>
      <c r="I56" s="231">
        <f t="shared" si="0"/>
        <v>62250</v>
      </c>
    </row>
    <row r="57" spans="1:9" ht="12">
      <c r="A57" s="722"/>
      <c r="B57" s="741"/>
      <c r="C57" s="736"/>
      <c r="D57" s="738"/>
      <c r="E57" s="743"/>
      <c r="F57" s="764" t="s">
        <v>396</v>
      </c>
      <c r="G57" s="765"/>
      <c r="H57" s="236">
        <v>53780</v>
      </c>
      <c r="I57" s="235">
        <f t="shared" si="0"/>
        <v>69280</v>
      </c>
    </row>
    <row r="58" spans="1:9" ht="12">
      <c r="A58" s="722"/>
      <c r="B58" s="741"/>
      <c r="C58" s="736"/>
      <c r="D58" s="738"/>
      <c r="E58" s="743"/>
      <c r="F58" s="738" t="s">
        <v>255</v>
      </c>
      <c r="G58" s="237">
        <v>11</v>
      </c>
      <c r="H58" s="240">
        <v>44540</v>
      </c>
      <c r="I58" s="239">
        <f t="shared" si="0"/>
        <v>60040</v>
      </c>
    </row>
    <row r="59" spans="1:9" ht="12">
      <c r="A59" s="722"/>
      <c r="B59" s="741"/>
      <c r="C59" s="736"/>
      <c r="D59" s="738"/>
      <c r="E59" s="743"/>
      <c r="F59" s="738"/>
      <c r="G59" s="241" t="s">
        <v>253</v>
      </c>
      <c r="H59" s="229">
        <v>50010</v>
      </c>
      <c r="I59" s="228">
        <f t="shared" si="0"/>
        <v>65510</v>
      </c>
    </row>
    <row r="60" spans="1:9" ht="12">
      <c r="A60" s="722"/>
      <c r="B60" s="741"/>
      <c r="C60" s="736"/>
      <c r="D60" s="738"/>
      <c r="E60" s="743"/>
      <c r="F60" s="310" t="s">
        <v>507</v>
      </c>
      <c r="G60" s="332">
        <v>12</v>
      </c>
      <c r="H60" s="244">
        <v>50010</v>
      </c>
      <c r="I60" s="243">
        <f t="shared" si="0"/>
        <v>65510</v>
      </c>
    </row>
    <row r="61" spans="1:9" ht="12">
      <c r="A61" s="722"/>
      <c r="B61" s="741"/>
      <c r="C61" s="736"/>
      <c r="D61" s="738"/>
      <c r="E61" s="743"/>
      <c r="F61" s="766" t="s">
        <v>61</v>
      </c>
      <c r="G61" s="767"/>
      <c r="H61" s="244">
        <v>44540</v>
      </c>
      <c r="I61" s="243">
        <f t="shared" si="0"/>
        <v>60040</v>
      </c>
    </row>
    <row r="62" spans="1:9" ht="12">
      <c r="A62" s="722"/>
      <c r="B62" s="741"/>
      <c r="C62" s="736"/>
      <c r="D62" s="738"/>
      <c r="E62" s="743"/>
      <c r="F62" s="738" t="s">
        <v>61</v>
      </c>
      <c r="G62" s="237" t="s">
        <v>32</v>
      </c>
      <c r="H62" s="240">
        <v>46750</v>
      </c>
      <c r="I62" s="239">
        <f t="shared" si="0"/>
        <v>62250</v>
      </c>
    </row>
    <row r="63" spans="1:9" ht="12">
      <c r="A63" s="722"/>
      <c r="B63" s="741"/>
      <c r="C63" s="736"/>
      <c r="D63" s="738"/>
      <c r="E63" s="743"/>
      <c r="F63" s="738"/>
      <c r="G63" s="245">
        <v>3.7</v>
      </c>
      <c r="H63" s="248">
        <v>50010</v>
      </c>
      <c r="I63" s="247">
        <f t="shared" si="0"/>
        <v>65510</v>
      </c>
    </row>
    <row r="64" spans="1:9" ht="12">
      <c r="A64" s="722"/>
      <c r="B64" s="741"/>
      <c r="C64" s="736"/>
      <c r="D64" s="738"/>
      <c r="E64" s="743"/>
      <c r="F64" s="738"/>
      <c r="G64" s="241" t="s">
        <v>49</v>
      </c>
      <c r="H64" s="229">
        <v>51410</v>
      </c>
      <c r="I64" s="228">
        <f t="shared" si="0"/>
        <v>66910</v>
      </c>
    </row>
    <row r="65" spans="1:9" ht="12">
      <c r="A65" s="722"/>
      <c r="B65" s="741"/>
      <c r="C65" s="736"/>
      <c r="D65" s="738"/>
      <c r="E65" s="743"/>
      <c r="F65" s="766" t="s">
        <v>395</v>
      </c>
      <c r="G65" s="767"/>
      <c r="H65" s="244">
        <v>47650</v>
      </c>
      <c r="I65" s="243">
        <f t="shared" si="0"/>
        <v>63150</v>
      </c>
    </row>
    <row r="66" spans="1:9" ht="12">
      <c r="A66" s="722"/>
      <c r="B66" s="741"/>
      <c r="C66" s="736"/>
      <c r="D66" s="738"/>
      <c r="E66" s="743"/>
      <c r="F66" s="738" t="s">
        <v>395</v>
      </c>
      <c r="G66" s="237" t="s">
        <v>32</v>
      </c>
      <c r="H66" s="240">
        <v>50010</v>
      </c>
      <c r="I66" s="239">
        <f t="shared" si="0"/>
        <v>65510</v>
      </c>
    </row>
    <row r="67" spans="1:9" ht="12">
      <c r="A67" s="722"/>
      <c r="B67" s="741"/>
      <c r="C67" s="736"/>
      <c r="D67" s="738"/>
      <c r="E67" s="743"/>
      <c r="F67" s="738"/>
      <c r="G67" s="245">
        <v>3.7</v>
      </c>
      <c r="H67" s="248">
        <v>53520</v>
      </c>
      <c r="I67" s="247">
        <f t="shared" si="0"/>
        <v>69020</v>
      </c>
    </row>
    <row r="68" spans="1:9" ht="12" thickBot="1">
      <c r="A68" s="723"/>
      <c r="B68" s="742"/>
      <c r="C68" s="737"/>
      <c r="D68" s="739"/>
      <c r="E68" s="744"/>
      <c r="F68" s="739"/>
      <c r="G68" s="260" t="s">
        <v>49</v>
      </c>
      <c r="H68" s="252">
        <v>55010</v>
      </c>
      <c r="I68" s="251">
        <f t="shared" si="0"/>
        <v>70510</v>
      </c>
    </row>
    <row r="69" spans="1:9" ht="13.5" thickTop="1">
      <c r="A69" s="264"/>
      <c r="B69" s="257"/>
      <c r="C69" s="257"/>
      <c r="D69" s="265"/>
      <c r="E69" s="233"/>
      <c r="F69" s="265"/>
      <c r="G69" s="215"/>
      <c r="H69" s="266"/>
      <c r="I69" s="266"/>
    </row>
    <row r="70" spans="1:9" ht="9" customHeight="1" thickBot="1">
      <c r="A70" s="280"/>
      <c r="B70" s="258"/>
      <c r="C70" s="258"/>
      <c r="D70" s="267"/>
      <c r="E70" s="259"/>
      <c r="F70" s="267"/>
      <c r="G70" s="281"/>
      <c r="H70" s="282"/>
      <c r="I70" s="282"/>
    </row>
    <row r="71" spans="1:9" s="16" customFormat="1" ht="12" customHeight="1" thickTop="1">
      <c r="A71" s="724" t="s">
        <v>360</v>
      </c>
      <c r="B71" s="725"/>
      <c r="C71" s="725"/>
      <c r="D71" s="725"/>
      <c r="E71" s="725"/>
      <c r="F71" s="725"/>
      <c r="G71" s="726"/>
      <c r="H71" s="725" t="s">
        <v>91</v>
      </c>
      <c r="I71" s="751"/>
    </row>
    <row r="72" spans="1:9" s="16" customFormat="1" ht="9.75">
      <c r="A72" s="727"/>
      <c r="B72" s="434"/>
      <c r="C72" s="434"/>
      <c r="D72" s="434"/>
      <c r="E72" s="434"/>
      <c r="F72" s="434"/>
      <c r="G72" s="728"/>
      <c r="H72" s="793" t="s">
        <v>92</v>
      </c>
      <c r="I72" s="754" t="s">
        <v>517</v>
      </c>
    </row>
    <row r="73" spans="1:9" s="16" customFormat="1" ht="16.5" customHeight="1" thickBot="1">
      <c r="A73" s="729"/>
      <c r="B73" s="730"/>
      <c r="C73" s="730"/>
      <c r="D73" s="730"/>
      <c r="E73" s="730"/>
      <c r="F73" s="730"/>
      <c r="G73" s="731"/>
      <c r="H73" s="801"/>
      <c r="I73" s="802"/>
    </row>
    <row r="74" spans="1:9" ht="13.5" thickTop="1">
      <c r="A74" s="721" t="s">
        <v>40</v>
      </c>
      <c r="B74" s="740" t="s">
        <v>161</v>
      </c>
      <c r="C74" s="743" t="s">
        <v>153</v>
      </c>
      <c r="D74" s="778" t="s">
        <v>23</v>
      </c>
      <c r="E74" s="222" t="s">
        <v>0</v>
      </c>
      <c r="F74" s="761"/>
      <c r="G74" s="779"/>
      <c r="H74" s="256">
        <v>44840</v>
      </c>
      <c r="I74" s="255">
        <f>H74+17050</f>
        <v>61890</v>
      </c>
    </row>
    <row r="75" spans="1:9" ht="12.75" customHeight="1">
      <c r="A75" s="722"/>
      <c r="B75" s="741"/>
      <c r="C75" s="743"/>
      <c r="D75" s="738"/>
      <c r="E75" s="757" t="s">
        <v>1</v>
      </c>
      <c r="F75" s="763" t="s">
        <v>256</v>
      </c>
      <c r="G75" s="775"/>
      <c r="H75" s="232">
        <v>44840</v>
      </c>
      <c r="I75" s="231">
        <f aca="true" t="shared" si="1" ref="I75:I87">H75+17050</f>
        <v>61890</v>
      </c>
    </row>
    <row r="76" spans="1:9" ht="12.75" customHeight="1">
      <c r="A76" s="722"/>
      <c r="B76" s="741"/>
      <c r="C76" s="743"/>
      <c r="D76" s="738"/>
      <c r="E76" s="757"/>
      <c r="F76" s="764" t="s">
        <v>396</v>
      </c>
      <c r="G76" s="765"/>
      <c r="H76" s="236">
        <v>51580</v>
      </c>
      <c r="I76" s="235">
        <f t="shared" si="1"/>
        <v>68630</v>
      </c>
    </row>
    <row r="77" spans="1:9" ht="12.75" customHeight="1">
      <c r="A77" s="722"/>
      <c r="B77" s="741"/>
      <c r="C77" s="743"/>
      <c r="D77" s="738"/>
      <c r="E77" s="757"/>
      <c r="F77" s="738" t="s">
        <v>255</v>
      </c>
      <c r="G77" s="237">
        <v>11</v>
      </c>
      <c r="H77" s="240">
        <v>42700</v>
      </c>
      <c r="I77" s="239">
        <f t="shared" si="1"/>
        <v>59750</v>
      </c>
    </row>
    <row r="78" spans="1:9" ht="12.75" customHeight="1">
      <c r="A78" s="722"/>
      <c r="B78" s="741"/>
      <c r="C78" s="743"/>
      <c r="D78" s="738"/>
      <c r="E78" s="757"/>
      <c r="F78" s="738"/>
      <c r="G78" s="241" t="s">
        <v>253</v>
      </c>
      <c r="H78" s="229">
        <v>48000</v>
      </c>
      <c r="I78" s="228">
        <f t="shared" si="1"/>
        <v>65050</v>
      </c>
    </row>
    <row r="79" spans="1:9" ht="12.75" customHeight="1">
      <c r="A79" s="722"/>
      <c r="B79" s="741"/>
      <c r="C79" s="743"/>
      <c r="D79" s="738"/>
      <c r="E79" s="757"/>
      <c r="F79" s="310" t="s">
        <v>507</v>
      </c>
      <c r="G79" s="332">
        <v>12</v>
      </c>
      <c r="H79" s="244">
        <v>48000</v>
      </c>
      <c r="I79" s="243">
        <f t="shared" si="1"/>
        <v>65050</v>
      </c>
    </row>
    <row r="80" spans="1:9" ht="12.75" customHeight="1">
      <c r="A80" s="722"/>
      <c r="B80" s="741"/>
      <c r="C80" s="743"/>
      <c r="D80" s="738"/>
      <c r="E80" s="757"/>
      <c r="F80" s="766" t="s">
        <v>61</v>
      </c>
      <c r="G80" s="767"/>
      <c r="H80" s="244">
        <v>42700</v>
      </c>
      <c r="I80" s="243">
        <f t="shared" si="1"/>
        <v>59750</v>
      </c>
    </row>
    <row r="81" spans="1:9" ht="12.75" customHeight="1">
      <c r="A81" s="722"/>
      <c r="B81" s="741"/>
      <c r="C81" s="743"/>
      <c r="D81" s="738"/>
      <c r="E81" s="757"/>
      <c r="F81" s="738" t="s">
        <v>61</v>
      </c>
      <c r="G81" s="237" t="s">
        <v>32</v>
      </c>
      <c r="H81" s="240">
        <v>44840</v>
      </c>
      <c r="I81" s="239">
        <f t="shared" si="1"/>
        <v>61890</v>
      </c>
    </row>
    <row r="82" spans="1:9" ht="12.75" customHeight="1">
      <c r="A82" s="722"/>
      <c r="B82" s="741"/>
      <c r="C82" s="743"/>
      <c r="D82" s="738"/>
      <c r="E82" s="757"/>
      <c r="F82" s="738"/>
      <c r="G82" s="245">
        <v>3.7</v>
      </c>
      <c r="H82" s="248">
        <v>48000</v>
      </c>
      <c r="I82" s="247">
        <f t="shared" si="1"/>
        <v>65050</v>
      </c>
    </row>
    <row r="83" spans="1:9" ht="12.75" customHeight="1">
      <c r="A83" s="722"/>
      <c r="B83" s="741"/>
      <c r="C83" s="743"/>
      <c r="D83" s="738"/>
      <c r="E83" s="757"/>
      <c r="F83" s="738"/>
      <c r="G83" s="241" t="s">
        <v>49</v>
      </c>
      <c r="H83" s="229">
        <v>49320</v>
      </c>
      <c r="I83" s="228">
        <f t="shared" si="1"/>
        <v>66370</v>
      </c>
    </row>
    <row r="84" spans="1:9" ht="12.75" customHeight="1">
      <c r="A84" s="722"/>
      <c r="B84" s="741"/>
      <c r="C84" s="743"/>
      <c r="D84" s="738"/>
      <c r="E84" s="757"/>
      <c r="F84" s="766" t="s">
        <v>395</v>
      </c>
      <c r="G84" s="767"/>
      <c r="H84" s="244">
        <v>45680</v>
      </c>
      <c r="I84" s="243">
        <f t="shared" si="1"/>
        <v>62730</v>
      </c>
    </row>
    <row r="85" spans="1:9" ht="12.75" customHeight="1">
      <c r="A85" s="722"/>
      <c r="B85" s="741"/>
      <c r="C85" s="743"/>
      <c r="D85" s="738"/>
      <c r="E85" s="757"/>
      <c r="F85" s="738" t="s">
        <v>395</v>
      </c>
      <c r="G85" s="237" t="s">
        <v>32</v>
      </c>
      <c r="H85" s="240">
        <v>48000</v>
      </c>
      <c r="I85" s="239">
        <f t="shared" si="1"/>
        <v>65050</v>
      </c>
    </row>
    <row r="86" spans="1:9" ht="12.75" customHeight="1">
      <c r="A86" s="722"/>
      <c r="B86" s="741"/>
      <c r="C86" s="743"/>
      <c r="D86" s="738"/>
      <c r="E86" s="757"/>
      <c r="F86" s="738"/>
      <c r="G86" s="245">
        <v>3.7</v>
      </c>
      <c r="H86" s="248">
        <v>51350</v>
      </c>
      <c r="I86" s="247">
        <f t="shared" si="1"/>
        <v>68400</v>
      </c>
    </row>
    <row r="87" spans="1:9" ht="13.5" customHeight="1" thickBot="1">
      <c r="A87" s="722"/>
      <c r="B87" s="742"/>
      <c r="C87" s="744"/>
      <c r="D87" s="739"/>
      <c r="E87" s="780"/>
      <c r="F87" s="739"/>
      <c r="G87" s="260" t="s">
        <v>49</v>
      </c>
      <c r="H87" s="252">
        <v>52780</v>
      </c>
      <c r="I87" s="251">
        <f t="shared" si="1"/>
        <v>69830</v>
      </c>
    </row>
    <row r="88" spans="1:9" ht="13.5" thickTop="1">
      <c r="A88" s="722"/>
      <c r="B88" s="772" t="s">
        <v>174</v>
      </c>
      <c r="C88" s="735" t="s">
        <v>455</v>
      </c>
      <c r="D88" s="781" t="s">
        <v>23</v>
      </c>
      <c r="E88" s="253" t="s">
        <v>175</v>
      </c>
      <c r="F88" s="770"/>
      <c r="G88" s="771"/>
      <c r="H88" s="263">
        <v>38480</v>
      </c>
      <c r="I88" s="262">
        <f>H88+15500</f>
        <v>53980</v>
      </c>
    </row>
    <row r="89" spans="1:9" ht="12.75">
      <c r="A89" s="722"/>
      <c r="B89" s="741"/>
      <c r="C89" s="736"/>
      <c r="D89" s="782"/>
      <c r="E89" s="226" t="s">
        <v>0</v>
      </c>
      <c r="F89" s="766"/>
      <c r="G89" s="767"/>
      <c r="H89" s="244">
        <v>33300</v>
      </c>
      <c r="I89" s="243">
        <f aca="true" t="shared" si="2" ref="I89:I194">H89+15500</f>
        <v>48800</v>
      </c>
    </row>
    <row r="90" spans="1:9" ht="12.75" customHeight="1">
      <c r="A90" s="722"/>
      <c r="B90" s="741"/>
      <c r="C90" s="736"/>
      <c r="D90" s="782"/>
      <c r="E90" s="762" t="s">
        <v>1</v>
      </c>
      <c r="F90" s="746" t="s">
        <v>256</v>
      </c>
      <c r="G90" s="763"/>
      <c r="H90" s="240">
        <v>33300</v>
      </c>
      <c r="I90" s="239">
        <f t="shared" si="2"/>
        <v>48800</v>
      </c>
    </row>
    <row r="91" spans="1:9" ht="12.75" customHeight="1">
      <c r="A91" s="722"/>
      <c r="B91" s="741"/>
      <c r="C91" s="736"/>
      <c r="D91" s="782"/>
      <c r="E91" s="743"/>
      <c r="F91" s="764" t="s">
        <v>396</v>
      </c>
      <c r="G91" s="765"/>
      <c r="H91" s="229">
        <v>38290</v>
      </c>
      <c r="I91" s="228">
        <f t="shared" si="2"/>
        <v>53790</v>
      </c>
    </row>
    <row r="92" spans="1:9" ht="12.75" customHeight="1">
      <c r="A92" s="722"/>
      <c r="B92" s="741"/>
      <c r="C92" s="736"/>
      <c r="D92" s="782"/>
      <c r="E92" s="743"/>
      <c r="F92" s="738" t="s">
        <v>255</v>
      </c>
      <c r="G92" s="237">
        <v>11</v>
      </c>
      <c r="H92" s="232">
        <v>31700</v>
      </c>
      <c r="I92" s="231">
        <f t="shared" si="2"/>
        <v>47200</v>
      </c>
    </row>
    <row r="93" spans="1:9" ht="12.75" customHeight="1">
      <c r="A93" s="722"/>
      <c r="B93" s="741"/>
      <c r="C93" s="736"/>
      <c r="D93" s="782"/>
      <c r="E93" s="743"/>
      <c r="F93" s="738"/>
      <c r="G93" s="241" t="s">
        <v>253</v>
      </c>
      <c r="H93" s="236">
        <v>35620</v>
      </c>
      <c r="I93" s="235">
        <f t="shared" si="2"/>
        <v>51120</v>
      </c>
    </row>
    <row r="94" spans="1:9" ht="12.75" customHeight="1">
      <c r="A94" s="722"/>
      <c r="B94" s="741"/>
      <c r="C94" s="736"/>
      <c r="D94" s="782"/>
      <c r="E94" s="743"/>
      <c r="F94" s="310" t="s">
        <v>507</v>
      </c>
      <c r="G94" s="332">
        <v>12</v>
      </c>
      <c r="H94" s="244">
        <v>35620</v>
      </c>
      <c r="I94" s="243">
        <f t="shared" si="2"/>
        <v>51120</v>
      </c>
    </row>
    <row r="95" spans="1:9" ht="12.75" customHeight="1">
      <c r="A95" s="722"/>
      <c r="B95" s="741"/>
      <c r="C95" s="736"/>
      <c r="D95" s="782"/>
      <c r="E95" s="743"/>
      <c r="F95" s="766" t="s">
        <v>61</v>
      </c>
      <c r="G95" s="767"/>
      <c r="H95" s="256">
        <v>31700</v>
      </c>
      <c r="I95" s="255">
        <f t="shared" si="2"/>
        <v>47200</v>
      </c>
    </row>
    <row r="96" spans="1:9" ht="12.75" customHeight="1">
      <c r="A96" s="722"/>
      <c r="B96" s="741"/>
      <c r="C96" s="736"/>
      <c r="D96" s="782"/>
      <c r="E96" s="743"/>
      <c r="F96" s="738" t="s">
        <v>61</v>
      </c>
      <c r="G96" s="237" t="s">
        <v>32</v>
      </c>
      <c r="H96" s="232">
        <v>33300</v>
      </c>
      <c r="I96" s="231">
        <f t="shared" si="2"/>
        <v>48800</v>
      </c>
    </row>
    <row r="97" spans="1:9" ht="12.75" customHeight="1">
      <c r="A97" s="722"/>
      <c r="B97" s="741"/>
      <c r="C97" s="736"/>
      <c r="D97" s="782"/>
      <c r="E97" s="743"/>
      <c r="F97" s="738"/>
      <c r="G97" s="245">
        <v>3.7</v>
      </c>
      <c r="H97" s="248">
        <v>35620</v>
      </c>
      <c r="I97" s="247">
        <f t="shared" si="2"/>
        <v>51120</v>
      </c>
    </row>
    <row r="98" spans="1:9" ht="12.75" customHeight="1">
      <c r="A98" s="722"/>
      <c r="B98" s="741"/>
      <c r="C98" s="736"/>
      <c r="D98" s="782"/>
      <c r="E98" s="743"/>
      <c r="F98" s="738"/>
      <c r="G98" s="241" t="s">
        <v>49</v>
      </c>
      <c r="H98" s="236">
        <v>36640</v>
      </c>
      <c r="I98" s="235">
        <f t="shared" si="2"/>
        <v>52140</v>
      </c>
    </row>
    <row r="99" spans="1:9" ht="12.75" customHeight="1">
      <c r="A99" s="722"/>
      <c r="B99" s="741"/>
      <c r="C99" s="736"/>
      <c r="D99" s="782"/>
      <c r="E99" s="743"/>
      <c r="F99" s="766" t="s">
        <v>395</v>
      </c>
      <c r="G99" s="767"/>
      <c r="H99" s="244">
        <v>33910</v>
      </c>
      <c r="I99" s="243">
        <f t="shared" si="2"/>
        <v>49410</v>
      </c>
    </row>
    <row r="100" spans="1:9" ht="12.75" customHeight="1">
      <c r="A100" s="722"/>
      <c r="B100" s="741"/>
      <c r="C100" s="736"/>
      <c r="D100" s="782"/>
      <c r="E100" s="743"/>
      <c r="F100" s="738" t="s">
        <v>395</v>
      </c>
      <c r="G100" s="237" t="s">
        <v>32</v>
      </c>
      <c r="H100" s="240">
        <v>35620</v>
      </c>
      <c r="I100" s="239">
        <f t="shared" si="2"/>
        <v>51120</v>
      </c>
    </row>
    <row r="101" spans="1:9" ht="12.75" customHeight="1">
      <c r="A101" s="722"/>
      <c r="B101" s="774"/>
      <c r="C101" s="736"/>
      <c r="D101" s="782"/>
      <c r="E101" s="743"/>
      <c r="F101" s="738"/>
      <c r="G101" s="245">
        <v>3.7</v>
      </c>
      <c r="H101" s="248">
        <v>38130</v>
      </c>
      <c r="I101" s="247">
        <f t="shared" si="2"/>
        <v>53630</v>
      </c>
    </row>
    <row r="102" spans="1:9" ht="13.5" customHeight="1" thickBot="1">
      <c r="A102" s="722"/>
      <c r="B102" s="742"/>
      <c r="C102" s="737"/>
      <c r="D102" s="783"/>
      <c r="E102" s="744"/>
      <c r="F102" s="739"/>
      <c r="G102" s="260" t="s">
        <v>49</v>
      </c>
      <c r="H102" s="252">
        <v>39200</v>
      </c>
      <c r="I102" s="251">
        <f t="shared" si="2"/>
        <v>54700</v>
      </c>
    </row>
    <row r="103" spans="1:9" ht="11.25" customHeight="1" thickTop="1">
      <c r="A103" s="722"/>
      <c r="B103" s="772" t="s">
        <v>109</v>
      </c>
      <c r="C103" s="756" t="s">
        <v>347</v>
      </c>
      <c r="D103" s="769" t="s">
        <v>23</v>
      </c>
      <c r="E103" s="253" t="s">
        <v>0</v>
      </c>
      <c r="F103" s="770"/>
      <c r="G103" s="771"/>
      <c r="H103" s="263">
        <v>31300</v>
      </c>
      <c r="I103" s="262">
        <f>H103+15500</f>
        <v>46800</v>
      </c>
    </row>
    <row r="104" spans="1:9" ht="11.25" customHeight="1">
      <c r="A104" s="722"/>
      <c r="B104" s="741"/>
      <c r="C104" s="757"/>
      <c r="D104" s="738"/>
      <c r="E104" s="762" t="s">
        <v>1</v>
      </c>
      <c r="F104" s="746" t="s">
        <v>256</v>
      </c>
      <c r="G104" s="763"/>
      <c r="H104" s="232">
        <v>31300</v>
      </c>
      <c r="I104" s="231">
        <f aca="true" t="shared" si="3" ref="I104:I116">H104+15500</f>
        <v>46800</v>
      </c>
    </row>
    <row r="105" spans="1:9" ht="11.25" customHeight="1">
      <c r="A105" s="722"/>
      <c r="B105" s="741"/>
      <c r="C105" s="757"/>
      <c r="D105" s="738"/>
      <c r="E105" s="743"/>
      <c r="F105" s="764" t="s">
        <v>396</v>
      </c>
      <c r="G105" s="765"/>
      <c r="H105" s="236">
        <v>35980</v>
      </c>
      <c r="I105" s="235">
        <f t="shared" si="3"/>
        <v>51480</v>
      </c>
    </row>
    <row r="106" spans="1:9" ht="11.25" customHeight="1">
      <c r="A106" s="722"/>
      <c r="B106" s="741"/>
      <c r="C106" s="757"/>
      <c r="D106" s="738"/>
      <c r="E106" s="743"/>
      <c r="F106" s="776" t="s">
        <v>255</v>
      </c>
      <c r="G106" s="271" t="s">
        <v>252</v>
      </c>
      <c r="H106" s="240">
        <v>29800</v>
      </c>
      <c r="I106" s="239">
        <f t="shared" si="3"/>
        <v>45300</v>
      </c>
    </row>
    <row r="107" spans="1:9" ht="11.25" customHeight="1">
      <c r="A107" s="722"/>
      <c r="B107" s="741"/>
      <c r="C107" s="757"/>
      <c r="D107" s="738"/>
      <c r="E107" s="743"/>
      <c r="F107" s="777"/>
      <c r="G107" s="272" t="s">
        <v>243</v>
      </c>
      <c r="H107" s="229">
        <v>33480</v>
      </c>
      <c r="I107" s="228">
        <f t="shared" si="3"/>
        <v>48980</v>
      </c>
    </row>
    <row r="108" spans="1:9" ht="11.25" customHeight="1">
      <c r="A108" s="722"/>
      <c r="B108" s="741"/>
      <c r="C108" s="757"/>
      <c r="D108" s="738"/>
      <c r="E108" s="743"/>
      <c r="F108" s="766" t="s">
        <v>61</v>
      </c>
      <c r="G108" s="767"/>
      <c r="H108" s="244">
        <v>29800</v>
      </c>
      <c r="I108" s="243">
        <f t="shared" si="3"/>
        <v>45300</v>
      </c>
    </row>
    <row r="109" spans="1:9" ht="11.25" customHeight="1">
      <c r="A109" s="722"/>
      <c r="B109" s="741"/>
      <c r="C109" s="757"/>
      <c r="D109" s="738"/>
      <c r="E109" s="743"/>
      <c r="F109" s="310" t="s">
        <v>507</v>
      </c>
      <c r="G109" s="332">
        <v>12</v>
      </c>
      <c r="H109" s="244">
        <v>33480</v>
      </c>
      <c r="I109" s="243">
        <f t="shared" si="3"/>
        <v>48980</v>
      </c>
    </row>
    <row r="110" spans="1:9" ht="11.25" customHeight="1">
      <c r="A110" s="722"/>
      <c r="B110" s="741"/>
      <c r="C110" s="757"/>
      <c r="D110" s="738"/>
      <c r="E110" s="743"/>
      <c r="F110" s="776" t="s">
        <v>61</v>
      </c>
      <c r="G110" s="237" t="s">
        <v>32</v>
      </c>
      <c r="H110" s="240">
        <v>31310</v>
      </c>
      <c r="I110" s="239">
        <f t="shared" si="3"/>
        <v>46810</v>
      </c>
    </row>
    <row r="111" spans="1:9" ht="11.25" customHeight="1">
      <c r="A111" s="722"/>
      <c r="B111" s="741"/>
      <c r="C111" s="757"/>
      <c r="D111" s="738"/>
      <c r="E111" s="743"/>
      <c r="F111" s="795"/>
      <c r="G111" s="245">
        <v>3.7</v>
      </c>
      <c r="H111" s="248">
        <v>33480</v>
      </c>
      <c r="I111" s="247">
        <f t="shared" si="3"/>
        <v>48980</v>
      </c>
    </row>
    <row r="112" spans="1:9" ht="11.25" customHeight="1">
      <c r="A112" s="722"/>
      <c r="B112" s="741"/>
      <c r="C112" s="757"/>
      <c r="D112" s="738"/>
      <c r="E112" s="743"/>
      <c r="F112" s="777"/>
      <c r="G112" s="241" t="s">
        <v>49</v>
      </c>
      <c r="H112" s="229">
        <v>34420</v>
      </c>
      <c r="I112" s="228">
        <f t="shared" si="3"/>
        <v>49920</v>
      </c>
    </row>
    <row r="113" spans="1:9" ht="11.25" customHeight="1">
      <c r="A113" s="722"/>
      <c r="B113" s="741"/>
      <c r="C113" s="757"/>
      <c r="D113" s="738"/>
      <c r="E113" s="743"/>
      <c r="F113" s="766" t="s">
        <v>395</v>
      </c>
      <c r="G113" s="767"/>
      <c r="H113" s="244">
        <v>31890</v>
      </c>
      <c r="I113" s="243">
        <f t="shared" si="3"/>
        <v>47390</v>
      </c>
    </row>
    <row r="114" spans="1:9" ht="11.25" customHeight="1">
      <c r="A114" s="722"/>
      <c r="B114" s="741"/>
      <c r="C114" s="757"/>
      <c r="D114" s="738"/>
      <c r="E114" s="743"/>
      <c r="F114" s="738" t="s">
        <v>395</v>
      </c>
      <c r="G114" s="237" t="s">
        <v>32</v>
      </c>
      <c r="H114" s="240">
        <v>33480</v>
      </c>
      <c r="I114" s="239">
        <f t="shared" si="3"/>
        <v>48980</v>
      </c>
    </row>
    <row r="115" spans="1:9" ht="11.25" customHeight="1">
      <c r="A115" s="722"/>
      <c r="B115" s="741"/>
      <c r="C115" s="757"/>
      <c r="D115" s="738"/>
      <c r="E115" s="743"/>
      <c r="F115" s="738"/>
      <c r="G115" s="245">
        <v>3.7</v>
      </c>
      <c r="H115" s="248">
        <v>35830</v>
      </c>
      <c r="I115" s="247">
        <f t="shared" si="3"/>
        <v>51330</v>
      </c>
    </row>
    <row r="116" spans="1:9" ht="11.25" customHeight="1" thickBot="1">
      <c r="A116" s="722"/>
      <c r="B116" s="774"/>
      <c r="C116" s="762"/>
      <c r="D116" s="768"/>
      <c r="E116" s="743"/>
      <c r="F116" s="768"/>
      <c r="G116" s="249" t="s">
        <v>49</v>
      </c>
      <c r="H116" s="229">
        <v>36820</v>
      </c>
      <c r="I116" s="228">
        <f t="shared" si="3"/>
        <v>52320</v>
      </c>
    </row>
    <row r="117" spans="1:9" ht="13.5" thickTop="1">
      <c r="A117" s="722"/>
      <c r="B117" s="923" t="s">
        <v>35</v>
      </c>
      <c r="C117" s="925" t="s">
        <v>155</v>
      </c>
      <c r="D117" s="781" t="s">
        <v>23</v>
      </c>
      <c r="E117" s="253" t="s">
        <v>0</v>
      </c>
      <c r="F117" s="770"/>
      <c r="G117" s="770"/>
      <c r="H117" s="261">
        <v>28140</v>
      </c>
      <c r="I117" s="262">
        <f>H117+15500</f>
        <v>43640</v>
      </c>
    </row>
    <row r="118" spans="1:9" ht="12.75" customHeight="1">
      <c r="A118" s="722"/>
      <c r="B118" s="924"/>
      <c r="C118" s="926"/>
      <c r="D118" s="782"/>
      <c r="E118" s="762" t="s">
        <v>115</v>
      </c>
      <c r="F118" s="746" t="s">
        <v>256</v>
      </c>
      <c r="G118" s="746"/>
      <c r="H118" s="230">
        <v>28140</v>
      </c>
      <c r="I118" s="231">
        <f aca="true" t="shared" si="4" ref="I118:I133">H118+15500</f>
        <v>43640</v>
      </c>
    </row>
    <row r="119" spans="1:9" ht="12.75" customHeight="1">
      <c r="A119" s="722"/>
      <c r="B119" s="924"/>
      <c r="C119" s="926"/>
      <c r="D119" s="782"/>
      <c r="E119" s="743"/>
      <c r="F119" s="764" t="s">
        <v>396</v>
      </c>
      <c r="G119" s="764"/>
      <c r="H119" s="234">
        <v>32340</v>
      </c>
      <c r="I119" s="235">
        <f t="shared" si="4"/>
        <v>47840</v>
      </c>
    </row>
    <row r="120" spans="1:9" ht="12.75" customHeight="1">
      <c r="A120" s="722"/>
      <c r="B120" s="924"/>
      <c r="C120" s="926"/>
      <c r="D120" s="782"/>
      <c r="E120" s="743"/>
      <c r="F120" s="776" t="s">
        <v>255</v>
      </c>
      <c r="G120" s="273" t="s">
        <v>252</v>
      </c>
      <c r="H120" s="238">
        <v>26800</v>
      </c>
      <c r="I120" s="239">
        <f t="shared" si="4"/>
        <v>42300</v>
      </c>
    </row>
    <row r="121" spans="1:9" ht="12.75" customHeight="1">
      <c r="A121" s="722"/>
      <c r="B121" s="788" t="s">
        <v>105</v>
      </c>
      <c r="C121" s="790" t="s">
        <v>153</v>
      </c>
      <c r="D121" s="782"/>
      <c r="E121" s="743"/>
      <c r="F121" s="777"/>
      <c r="G121" s="274" t="s">
        <v>253</v>
      </c>
      <c r="H121" s="227">
        <v>30100</v>
      </c>
      <c r="I121" s="228">
        <f t="shared" si="4"/>
        <v>45600</v>
      </c>
    </row>
    <row r="122" spans="1:9" ht="12.75" customHeight="1">
      <c r="A122" s="722"/>
      <c r="B122" s="788"/>
      <c r="C122" s="790"/>
      <c r="D122" s="782"/>
      <c r="E122" s="743"/>
      <c r="F122" s="310" t="s">
        <v>507</v>
      </c>
      <c r="G122" s="435">
        <v>12</v>
      </c>
      <c r="H122" s="242">
        <v>30100</v>
      </c>
      <c r="I122" s="243">
        <f t="shared" si="4"/>
        <v>45600</v>
      </c>
    </row>
    <row r="123" spans="1:9" ht="12.75" customHeight="1">
      <c r="A123" s="722"/>
      <c r="B123" s="788"/>
      <c r="C123" s="790"/>
      <c r="D123" s="782"/>
      <c r="E123" s="743"/>
      <c r="F123" s="766" t="s">
        <v>61</v>
      </c>
      <c r="G123" s="766"/>
      <c r="H123" s="242">
        <v>26800</v>
      </c>
      <c r="I123" s="243">
        <f t="shared" si="4"/>
        <v>42300</v>
      </c>
    </row>
    <row r="124" spans="1:9" ht="12.75" customHeight="1">
      <c r="A124" s="722"/>
      <c r="B124" s="788"/>
      <c r="C124" s="790"/>
      <c r="D124" s="782"/>
      <c r="E124" s="743"/>
      <c r="F124" s="776" t="s">
        <v>61</v>
      </c>
      <c r="G124" s="275" t="s">
        <v>32</v>
      </c>
      <c r="H124" s="238">
        <v>28140</v>
      </c>
      <c r="I124" s="239">
        <f t="shared" si="4"/>
        <v>43640</v>
      </c>
    </row>
    <row r="125" spans="1:9" ht="12.75" customHeight="1">
      <c r="A125" s="722"/>
      <c r="B125" s="788"/>
      <c r="C125" s="790"/>
      <c r="D125" s="782"/>
      <c r="E125" s="743"/>
      <c r="F125" s="795"/>
      <c r="G125" s="276">
        <v>3.7</v>
      </c>
      <c r="H125" s="246">
        <v>30100</v>
      </c>
      <c r="I125" s="247">
        <f t="shared" si="4"/>
        <v>45600</v>
      </c>
    </row>
    <row r="126" spans="1:9" ht="12.75" customHeight="1">
      <c r="A126" s="722"/>
      <c r="B126" s="788"/>
      <c r="C126" s="790"/>
      <c r="D126" s="782"/>
      <c r="E126" s="743"/>
      <c r="F126" s="777"/>
      <c r="G126" s="277" t="s">
        <v>49</v>
      </c>
      <c r="H126" s="227">
        <v>30940</v>
      </c>
      <c r="I126" s="228">
        <f t="shared" si="4"/>
        <v>46440</v>
      </c>
    </row>
    <row r="127" spans="1:9" ht="12.75" customHeight="1">
      <c r="A127" s="722"/>
      <c r="B127" s="788"/>
      <c r="C127" s="790"/>
      <c r="D127" s="782"/>
      <c r="E127" s="743"/>
      <c r="F127" s="766" t="s">
        <v>395</v>
      </c>
      <c r="G127" s="766"/>
      <c r="H127" s="242">
        <v>28680</v>
      </c>
      <c r="I127" s="243">
        <f t="shared" si="4"/>
        <v>44180</v>
      </c>
    </row>
    <row r="128" spans="1:9" ht="12.75" customHeight="1">
      <c r="A128" s="722"/>
      <c r="B128" s="788"/>
      <c r="C128" s="790"/>
      <c r="D128" s="782"/>
      <c r="E128" s="743"/>
      <c r="F128" s="738" t="s">
        <v>395</v>
      </c>
      <c r="G128" s="275" t="s">
        <v>32</v>
      </c>
      <c r="H128" s="238">
        <v>30100</v>
      </c>
      <c r="I128" s="239">
        <f t="shared" si="4"/>
        <v>45600</v>
      </c>
    </row>
    <row r="129" spans="1:9" ht="12.75" customHeight="1">
      <c r="A129" s="722"/>
      <c r="B129" s="788"/>
      <c r="C129" s="790"/>
      <c r="D129" s="782"/>
      <c r="E129" s="743"/>
      <c r="F129" s="738"/>
      <c r="G129" s="276">
        <v>3.7</v>
      </c>
      <c r="H129" s="246">
        <v>32230</v>
      </c>
      <c r="I129" s="247">
        <f t="shared" si="4"/>
        <v>47730</v>
      </c>
    </row>
    <row r="130" spans="1:9" ht="13.5" customHeight="1" thickBot="1">
      <c r="A130" s="722"/>
      <c r="B130" s="789"/>
      <c r="C130" s="791"/>
      <c r="D130" s="783"/>
      <c r="E130" s="744"/>
      <c r="F130" s="739"/>
      <c r="G130" s="279" t="s">
        <v>49</v>
      </c>
      <c r="H130" s="250">
        <v>33100</v>
      </c>
      <c r="I130" s="251">
        <f t="shared" si="4"/>
        <v>48600</v>
      </c>
    </row>
    <row r="131" spans="1:9" ht="17.25" thickBot="1" thickTop="1">
      <c r="A131" s="722"/>
      <c r="B131" s="305" t="s">
        <v>278</v>
      </c>
      <c r="C131" s="259" t="s">
        <v>153</v>
      </c>
      <c r="D131" s="267" t="s">
        <v>23</v>
      </c>
      <c r="E131" s="233" t="s">
        <v>0</v>
      </c>
      <c r="F131" s="591"/>
      <c r="G131" s="591"/>
      <c r="H131" s="254">
        <v>33100</v>
      </c>
      <c r="I131" s="255">
        <f t="shared" si="4"/>
        <v>48600</v>
      </c>
    </row>
    <row r="132" spans="1:9" ht="13.5" thickTop="1">
      <c r="A132" s="722"/>
      <c r="B132" s="796" t="s">
        <v>472</v>
      </c>
      <c r="C132" s="306" t="s">
        <v>153</v>
      </c>
      <c r="D132" s="798" t="s">
        <v>473</v>
      </c>
      <c r="E132" s="307" t="s">
        <v>0</v>
      </c>
      <c r="F132" s="800"/>
      <c r="G132" s="800"/>
      <c r="H132" s="314">
        <v>37990</v>
      </c>
      <c r="I132" s="298">
        <f t="shared" si="4"/>
        <v>53490</v>
      </c>
    </row>
    <row r="133" spans="1:9" ht="13.5" thickBot="1">
      <c r="A133" s="723"/>
      <c r="B133" s="797"/>
      <c r="C133" s="308">
        <v>3</v>
      </c>
      <c r="D133" s="799"/>
      <c r="E133" s="309" t="s">
        <v>0</v>
      </c>
      <c r="F133" s="927"/>
      <c r="G133" s="927"/>
      <c r="H133" s="315">
        <v>39900</v>
      </c>
      <c r="I133" s="291">
        <f t="shared" si="4"/>
        <v>55400</v>
      </c>
    </row>
    <row r="134" spans="1:9" ht="13.5" thickTop="1">
      <c r="A134" s="347"/>
      <c r="B134" s="325"/>
      <c r="C134" s="348"/>
      <c r="D134" s="349"/>
      <c r="E134" s="350"/>
      <c r="F134" s="351"/>
      <c r="G134" s="351"/>
      <c r="H134" s="352"/>
      <c r="I134" s="352"/>
    </row>
    <row r="135" spans="1:9" ht="12.75">
      <c r="A135" s="264"/>
      <c r="B135" s="257"/>
      <c r="C135" s="334"/>
      <c r="D135" s="268"/>
      <c r="E135" s="335"/>
      <c r="F135" s="336"/>
      <c r="G135" s="336"/>
      <c r="H135" s="266"/>
      <c r="I135" s="266"/>
    </row>
    <row r="136" spans="1:9" ht="13.5" thickBot="1">
      <c r="A136" s="280"/>
      <c r="B136" s="258"/>
      <c r="C136" s="353"/>
      <c r="D136" s="354"/>
      <c r="E136" s="355"/>
      <c r="F136" s="356"/>
      <c r="G136" s="356"/>
      <c r="H136" s="282"/>
      <c r="I136" s="282"/>
    </row>
    <row r="137" spans="1:9" s="16" customFormat="1" ht="12" customHeight="1" thickTop="1">
      <c r="A137" s="724" t="s">
        <v>360</v>
      </c>
      <c r="B137" s="725"/>
      <c r="C137" s="725"/>
      <c r="D137" s="725"/>
      <c r="E137" s="725"/>
      <c r="F137" s="725"/>
      <c r="G137" s="726"/>
      <c r="H137" s="725" t="s">
        <v>91</v>
      </c>
      <c r="I137" s="751"/>
    </row>
    <row r="138" spans="1:9" s="16" customFormat="1" ht="9.75">
      <c r="A138" s="727"/>
      <c r="B138" s="434"/>
      <c r="C138" s="434"/>
      <c r="D138" s="434"/>
      <c r="E138" s="434"/>
      <c r="F138" s="434"/>
      <c r="G138" s="728"/>
      <c r="H138" s="793" t="s">
        <v>92</v>
      </c>
      <c r="I138" s="754" t="s">
        <v>517</v>
      </c>
    </row>
    <row r="139" spans="1:9" s="16" customFormat="1" ht="16.5" customHeight="1" thickBot="1">
      <c r="A139" s="729"/>
      <c r="B139" s="730"/>
      <c r="C139" s="730"/>
      <c r="D139" s="730"/>
      <c r="E139" s="730"/>
      <c r="F139" s="730"/>
      <c r="G139" s="731"/>
      <c r="H139" s="801"/>
      <c r="I139" s="802"/>
    </row>
    <row r="140" spans="1:9" ht="13.5" thickTop="1">
      <c r="A140" s="721" t="s">
        <v>40</v>
      </c>
      <c r="B140" s="785" t="s">
        <v>104</v>
      </c>
      <c r="C140" s="784" t="s">
        <v>294</v>
      </c>
      <c r="D140" s="778" t="s">
        <v>23</v>
      </c>
      <c r="E140" s="222" t="s">
        <v>0</v>
      </c>
      <c r="F140" s="760"/>
      <c r="G140" s="760"/>
      <c r="H140" s="254">
        <v>34960</v>
      </c>
      <c r="I140" s="255">
        <f t="shared" si="2"/>
        <v>50460</v>
      </c>
    </row>
    <row r="141" spans="1:9" ht="12.75">
      <c r="A141" s="722"/>
      <c r="B141" s="786"/>
      <c r="C141" s="757"/>
      <c r="D141" s="738"/>
      <c r="E141" s="226" t="s">
        <v>177</v>
      </c>
      <c r="F141" s="766"/>
      <c r="G141" s="766"/>
      <c r="H141" s="242">
        <v>37000</v>
      </c>
      <c r="I141" s="243">
        <f t="shared" si="2"/>
        <v>52500</v>
      </c>
    </row>
    <row r="142" spans="1:9" ht="12.75" customHeight="1">
      <c r="A142" s="722"/>
      <c r="B142" s="786"/>
      <c r="C142" s="757"/>
      <c r="D142" s="738"/>
      <c r="E142" s="762" t="s">
        <v>102</v>
      </c>
      <c r="F142" s="746" t="s">
        <v>256</v>
      </c>
      <c r="G142" s="746"/>
      <c r="H142" s="238">
        <v>37000</v>
      </c>
      <c r="I142" s="239">
        <f t="shared" si="2"/>
        <v>52500</v>
      </c>
    </row>
    <row r="143" spans="1:9" ht="12.75" customHeight="1">
      <c r="A143" s="722"/>
      <c r="B143" s="786"/>
      <c r="C143" s="757"/>
      <c r="D143" s="738"/>
      <c r="E143" s="743"/>
      <c r="F143" s="764" t="s">
        <v>396</v>
      </c>
      <c r="G143" s="764"/>
      <c r="H143" s="227">
        <v>42560</v>
      </c>
      <c r="I143" s="228">
        <f t="shared" si="2"/>
        <v>58060</v>
      </c>
    </row>
    <row r="144" spans="1:9" ht="12.75" customHeight="1">
      <c r="A144" s="722"/>
      <c r="B144" s="786"/>
      <c r="C144" s="757"/>
      <c r="D144" s="738"/>
      <c r="E144" s="743"/>
      <c r="F144" s="738" t="s">
        <v>255</v>
      </c>
      <c r="G144" s="275">
        <v>11</v>
      </c>
      <c r="H144" s="230">
        <v>35240</v>
      </c>
      <c r="I144" s="231">
        <f t="shared" si="2"/>
        <v>50740</v>
      </c>
    </row>
    <row r="145" spans="1:9" ht="12.75" customHeight="1">
      <c r="A145" s="722"/>
      <c r="B145" s="786"/>
      <c r="C145" s="757"/>
      <c r="D145" s="738"/>
      <c r="E145" s="743"/>
      <c r="F145" s="738"/>
      <c r="G145" s="277" t="s">
        <v>253</v>
      </c>
      <c r="H145" s="234">
        <v>39610</v>
      </c>
      <c r="I145" s="235">
        <f t="shared" si="2"/>
        <v>55110</v>
      </c>
    </row>
    <row r="146" spans="1:9" ht="12.75" customHeight="1">
      <c r="A146" s="722"/>
      <c r="B146" s="786"/>
      <c r="C146" s="757"/>
      <c r="D146" s="738"/>
      <c r="E146" s="743"/>
      <c r="F146" s="310" t="s">
        <v>507</v>
      </c>
      <c r="G146" s="435">
        <v>12</v>
      </c>
      <c r="H146" s="242">
        <v>39610</v>
      </c>
      <c r="I146" s="243">
        <f t="shared" si="2"/>
        <v>55110</v>
      </c>
    </row>
    <row r="147" spans="1:9" ht="12.75" customHeight="1">
      <c r="A147" s="722"/>
      <c r="B147" s="786"/>
      <c r="C147" s="757"/>
      <c r="D147" s="738"/>
      <c r="E147" s="743"/>
      <c r="F147" s="766" t="s">
        <v>61</v>
      </c>
      <c r="G147" s="766"/>
      <c r="H147" s="254">
        <v>35240</v>
      </c>
      <c r="I147" s="255">
        <f t="shared" si="2"/>
        <v>50740</v>
      </c>
    </row>
    <row r="148" spans="1:9" ht="12.75" customHeight="1">
      <c r="A148" s="722"/>
      <c r="B148" s="786"/>
      <c r="C148" s="757"/>
      <c r="D148" s="738"/>
      <c r="E148" s="743"/>
      <c r="F148" s="738" t="s">
        <v>61</v>
      </c>
      <c r="G148" s="275">
        <v>5</v>
      </c>
      <c r="H148" s="230">
        <v>37000</v>
      </c>
      <c r="I148" s="231">
        <f t="shared" si="2"/>
        <v>52500</v>
      </c>
    </row>
    <row r="149" spans="1:9" ht="12.75" customHeight="1">
      <c r="A149" s="722"/>
      <c r="B149" s="786"/>
      <c r="C149" s="757"/>
      <c r="D149" s="738"/>
      <c r="E149" s="743"/>
      <c r="F149" s="738"/>
      <c r="G149" s="276">
        <v>7</v>
      </c>
      <c r="H149" s="246">
        <v>39610</v>
      </c>
      <c r="I149" s="247">
        <f t="shared" si="2"/>
        <v>55110</v>
      </c>
    </row>
    <row r="150" spans="1:9" ht="12.75" customHeight="1">
      <c r="A150" s="722"/>
      <c r="B150" s="786"/>
      <c r="C150" s="757"/>
      <c r="D150" s="738"/>
      <c r="E150" s="743"/>
      <c r="F150" s="738"/>
      <c r="G150" s="277" t="s">
        <v>103</v>
      </c>
      <c r="H150" s="234">
        <v>40700</v>
      </c>
      <c r="I150" s="235">
        <f t="shared" si="2"/>
        <v>56200</v>
      </c>
    </row>
    <row r="151" spans="1:9" ht="12.75" customHeight="1">
      <c r="A151" s="722"/>
      <c r="B151" s="786"/>
      <c r="C151" s="757"/>
      <c r="D151" s="738"/>
      <c r="E151" s="743"/>
      <c r="F151" s="766" t="s">
        <v>395</v>
      </c>
      <c r="G151" s="766"/>
      <c r="H151" s="254">
        <v>37720</v>
      </c>
      <c r="I151" s="255">
        <f t="shared" si="2"/>
        <v>53220</v>
      </c>
    </row>
    <row r="152" spans="1:9" ht="12.75" customHeight="1">
      <c r="A152" s="722"/>
      <c r="B152" s="786"/>
      <c r="C152" s="757"/>
      <c r="D152" s="738"/>
      <c r="E152" s="743"/>
      <c r="F152" s="738" t="s">
        <v>395</v>
      </c>
      <c r="G152" s="275">
        <v>5</v>
      </c>
      <c r="H152" s="230">
        <v>39610</v>
      </c>
      <c r="I152" s="231">
        <f t="shared" si="2"/>
        <v>55110</v>
      </c>
    </row>
    <row r="153" spans="1:9" ht="12.75" customHeight="1">
      <c r="A153" s="722"/>
      <c r="B153" s="786"/>
      <c r="C153" s="757"/>
      <c r="D153" s="738"/>
      <c r="E153" s="743"/>
      <c r="F153" s="738"/>
      <c r="G153" s="276">
        <v>7</v>
      </c>
      <c r="H153" s="246">
        <v>42350</v>
      </c>
      <c r="I153" s="247">
        <f t="shared" si="2"/>
        <v>57850</v>
      </c>
    </row>
    <row r="154" spans="1:9" ht="12.75" customHeight="1">
      <c r="A154" s="722"/>
      <c r="B154" s="786"/>
      <c r="C154" s="757"/>
      <c r="D154" s="738"/>
      <c r="E154" s="784"/>
      <c r="F154" s="738"/>
      <c r="G154" s="277" t="s">
        <v>103</v>
      </c>
      <c r="H154" s="234">
        <v>43560</v>
      </c>
      <c r="I154" s="235">
        <f t="shared" si="2"/>
        <v>59060</v>
      </c>
    </row>
    <row r="155" spans="1:9" ht="12.75" customHeight="1">
      <c r="A155" s="722"/>
      <c r="B155" s="786"/>
      <c r="C155" s="757"/>
      <c r="D155" s="738"/>
      <c r="E155" s="743" t="s">
        <v>115</v>
      </c>
      <c r="F155" s="792" t="s">
        <v>256</v>
      </c>
      <c r="G155" s="792"/>
      <c r="H155" s="238">
        <v>34960</v>
      </c>
      <c r="I155" s="239">
        <f t="shared" si="2"/>
        <v>50460</v>
      </c>
    </row>
    <row r="156" spans="1:9" ht="12.75" customHeight="1">
      <c r="A156" s="722"/>
      <c r="B156" s="786"/>
      <c r="C156" s="757"/>
      <c r="D156" s="738"/>
      <c r="E156" s="743"/>
      <c r="F156" s="764" t="s">
        <v>396</v>
      </c>
      <c r="G156" s="764"/>
      <c r="H156" s="227">
        <v>40220</v>
      </c>
      <c r="I156" s="228">
        <f t="shared" si="2"/>
        <v>55720</v>
      </c>
    </row>
    <row r="157" spans="1:9" ht="12.75" customHeight="1">
      <c r="A157" s="722"/>
      <c r="B157" s="786"/>
      <c r="C157" s="757"/>
      <c r="D157" s="738"/>
      <c r="E157" s="743"/>
      <c r="F157" s="738" t="s">
        <v>255</v>
      </c>
      <c r="G157" s="275">
        <v>11</v>
      </c>
      <c r="H157" s="230">
        <v>33300</v>
      </c>
      <c r="I157" s="231">
        <f t="shared" si="2"/>
        <v>48800</v>
      </c>
    </row>
    <row r="158" spans="1:9" ht="12.75" customHeight="1">
      <c r="A158" s="722"/>
      <c r="B158" s="786"/>
      <c r="C158" s="757"/>
      <c r="D158" s="738"/>
      <c r="E158" s="743"/>
      <c r="F158" s="738"/>
      <c r="G158" s="277" t="s">
        <v>253</v>
      </c>
      <c r="H158" s="234">
        <v>37410</v>
      </c>
      <c r="I158" s="235">
        <f t="shared" si="2"/>
        <v>52910</v>
      </c>
    </row>
    <row r="159" spans="1:9" ht="12.75" customHeight="1">
      <c r="A159" s="722"/>
      <c r="B159" s="786"/>
      <c r="C159" s="757"/>
      <c r="D159" s="738"/>
      <c r="E159" s="743"/>
      <c r="F159" s="310" t="s">
        <v>507</v>
      </c>
      <c r="G159" s="435">
        <v>12</v>
      </c>
      <c r="H159" s="242">
        <v>37410</v>
      </c>
      <c r="I159" s="243">
        <f t="shared" si="2"/>
        <v>52910</v>
      </c>
    </row>
    <row r="160" spans="1:9" ht="12.75" customHeight="1">
      <c r="A160" s="722"/>
      <c r="B160" s="786"/>
      <c r="C160" s="757"/>
      <c r="D160" s="738"/>
      <c r="E160" s="743"/>
      <c r="F160" s="766" t="s">
        <v>61</v>
      </c>
      <c r="G160" s="766"/>
      <c r="H160" s="254">
        <v>33300</v>
      </c>
      <c r="I160" s="255">
        <f t="shared" si="2"/>
        <v>48800</v>
      </c>
    </row>
    <row r="161" spans="1:9" ht="12.75" customHeight="1">
      <c r="A161" s="722"/>
      <c r="B161" s="786"/>
      <c r="C161" s="757"/>
      <c r="D161" s="738"/>
      <c r="E161" s="743"/>
      <c r="F161" s="738" t="s">
        <v>61</v>
      </c>
      <c r="G161" s="275" t="s">
        <v>32</v>
      </c>
      <c r="H161" s="230">
        <v>34960</v>
      </c>
      <c r="I161" s="231">
        <f t="shared" si="2"/>
        <v>50460</v>
      </c>
    </row>
    <row r="162" spans="1:9" ht="12.75" customHeight="1">
      <c r="A162" s="722"/>
      <c r="B162" s="786"/>
      <c r="C162" s="757"/>
      <c r="D162" s="738"/>
      <c r="E162" s="743"/>
      <c r="F162" s="738"/>
      <c r="G162" s="276">
        <v>3.7</v>
      </c>
      <c r="H162" s="246">
        <v>37410</v>
      </c>
      <c r="I162" s="247">
        <f t="shared" si="2"/>
        <v>52910</v>
      </c>
    </row>
    <row r="163" spans="1:9" ht="12.75" customHeight="1">
      <c r="A163" s="722"/>
      <c r="B163" s="786"/>
      <c r="C163" s="757"/>
      <c r="D163" s="738"/>
      <c r="E163" s="743"/>
      <c r="F163" s="738"/>
      <c r="G163" s="277" t="s">
        <v>49</v>
      </c>
      <c r="H163" s="234">
        <v>38480</v>
      </c>
      <c r="I163" s="235">
        <f t="shared" si="2"/>
        <v>53980</v>
      </c>
    </row>
    <row r="164" spans="1:9" ht="12.75" customHeight="1">
      <c r="A164" s="722"/>
      <c r="B164" s="786"/>
      <c r="C164" s="757"/>
      <c r="D164" s="738"/>
      <c r="E164" s="743"/>
      <c r="F164" s="766" t="s">
        <v>395</v>
      </c>
      <c r="G164" s="766"/>
      <c r="H164" s="254">
        <v>35620</v>
      </c>
      <c r="I164" s="255">
        <f t="shared" si="2"/>
        <v>51120</v>
      </c>
    </row>
    <row r="165" spans="1:9" ht="12.75" customHeight="1">
      <c r="A165" s="722"/>
      <c r="B165" s="786"/>
      <c r="C165" s="757"/>
      <c r="D165" s="738"/>
      <c r="E165" s="743"/>
      <c r="F165" s="738" t="s">
        <v>395</v>
      </c>
      <c r="G165" s="275" t="s">
        <v>32</v>
      </c>
      <c r="H165" s="230">
        <v>37410</v>
      </c>
      <c r="I165" s="231">
        <f t="shared" si="2"/>
        <v>52910</v>
      </c>
    </row>
    <row r="166" spans="1:9" ht="12.75" customHeight="1">
      <c r="A166" s="722"/>
      <c r="B166" s="786"/>
      <c r="C166" s="757"/>
      <c r="D166" s="738"/>
      <c r="E166" s="743"/>
      <c r="F166" s="738"/>
      <c r="G166" s="276">
        <v>3.7</v>
      </c>
      <c r="H166" s="246">
        <v>40030</v>
      </c>
      <c r="I166" s="247">
        <f t="shared" si="2"/>
        <v>55530</v>
      </c>
    </row>
    <row r="167" spans="1:9" ht="13.5" customHeight="1" thickBot="1">
      <c r="A167" s="722"/>
      <c r="B167" s="786"/>
      <c r="C167" s="780"/>
      <c r="D167" s="739"/>
      <c r="E167" s="744"/>
      <c r="F167" s="739"/>
      <c r="G167" s="279" t="s">
        <v>49</v>
      </c>
      <c r="H167" s="250">
        <v>41160</v>
      </c>
      <c r="I167" s="251">
        <f t="shared" si="2"/>
        <v>56660</v>
      </c>
    </row>
    <row r="168" spans="1:9" ht="13.5" thickTop="1">
      <c r="A168" s="722"/>
      <c r="B168" s="786"/>
      <c r="C168" s="784" t="s">
        <v>152</v>
      </c>
      <c r="D168" s="778" t="s">
        <v>23</v>
      </c>
      <c r="E168" s="233" t="s">
        <v>177</v>
      </c>
      <c r="F168" s="591"/>
      <c r="G168" s="591"/>
      <c r="H168" s="316">
        <v>37000</v>
      </c>
      <c r="I168" s="317">
        <f t="shared" si="2"/>
        <v>52500</v>
      </c>
    </row>
    <row r="169" spans="1:9" ht="12.75" customHeight="1">
      <c r="A169" s="722"/>
      <c r="B169" s="786"/>
      <c r="C169" s="757"/>
      <c r="D169" s="738"/>
      <c r="E169" s="762" t="s">
        <v>102</v>
      </c>
      <c r="F169" s="746" t="s">
        <v>256</v>
      </c>
      <c r="G169" s="746"/>
      <c r="H169" s="238">
        <v>37000</v>
      </c>
      <c r="I169" s="239">
        <f t="shared" si="2"/>
        <v>52500</v>
      </c>
    </row>
    <row r="170" spans="1:9" ht="12.75" customHeight="1">
      <c r="A170" s="722"/>
      <c r="B170" s="786"/>
      <c r="C170" s="757"/>
      <c r="D170" s="738"/>
      <c r="E170" s="743"/>
      <c r="F170" s="764" t="s">
        <v>396</v>
      </c>
      <c r="G170" s="764"/>
      <c r="H170" s="227">
        <v>42560</v>
      </c>
      <c r="I170" s="228">
        <f t="shared" si="2"/>
        <v>58060</v>
      </c>
    </row>
    <row r="171" spans="1:9" ht="12.75" customHeight="1">
      <c r="A171" s="722"/>
      <c r="B171" s="786"/>
      <c r="C171" s="757"/>
      <c r="D171" s="738"/>
      <c r="E171" s="743"/>
      <c r="F171" s="738" t="s">
        <v>255</v>
      </c>
      <c r="G171" s="275">
        <v>11</v>
      </c>
      <c r="H171" s="230">
        <v>35240</v>
      </c>
      <c r="I171" s="231">
        <f t="shared" si="2"/>
        <v>50740</v>
      </c>
    </row>
    <row r="172" spans="1:9" ht="12.75" customHeight="1">
      <c r="A172" s="722"/>
      <c r="B172" s="786"/>
      <c r="C172" s="757"/>
      <c r="D172" s="738"/>
      <c r="E172" s="743"/>
      <c r="F172" s="738"/>
      <c r="G172" s="277" t="s">
        <v>253</v>
      </c>
      <c r="H172" s="234">
        <v>39610</v>
      </c>
      <c r="I172" s="235">
        <f t="shared" si="2"/>
        <v>55110</v>
      </c>
    </row>
    <row r="173" spans="1:9" ht="12.75" customHeight="1">
      <c r="A173" s="722"/>
      <c r="B173" s="786"/>
      <c r="C173" s="757"/>
      <c r="D173" s="738"/>
      <c r="E173" s="743"/>
      <c r="F173" s="310" t="s">
        <v>507</v>
      </c>
      <c r="G173" s="435">
        <v>12</v>
      </c>
      <c r="H173" s="242">
        <v>39610</v>
      </c>
      <c r="I173" s="243">
        <f t="shared" si="2"/>
        <v>55110</v>
      </c>
    </row>
    <row r="174" spans="1:9" ht="12.75" customHeight="1">
      <c r="A174" s="722"/>
      <c r="B174" s="786"/>
      <c r="C174" s="757"/>
      <c r="D174" s="738"/>
      <c r="E174" s="743"/>
      <c r="F174" s="766" t="s">
        <v>61</v>
      </c>
      <c r="G174" s="766"/>
      <c r="H174" s="254">
        <v>35240</v>
      </c>
      <c r="I174" s="255">
        <f t="shared" si="2"/>
        <v>50740</v>
      </c>
    </row>
    <row r="175" spans="1:9" ht="12.75" customHeight="1">
      <c r="A175" s="722"/>
      <c r="B175" s="786"/>
      <c r="C175" s="757"/>
      <c r="D175" s="738"/>
      <c r="E175" s="743"/>
      <c r="F175" s="738" t="s">
        <v>61</v>
      </c>
      <c r="G175" s="275">
        <v>5</v>
      </c>
      <c r="H175" s="230">
        <v>37000</v>
      </c>
      <c r="I175" s="231">
        <f t="shared" si="2"/>
        <v>52500</v>
      </c>
    </row>
    <row r="176" spans="1:9" ht="12.75" customHeight="1">
      <c r="A176" s="722"/>
      <c r="B176" s="786"/>
      <c r="C176" s="757"/>
      <c r="D176" s="738"/>
      <c r="E176" s="743"/>
      <c r="F176" s="738"/>
      <c r="G176" s="276">
        <v>7</v>
      </c>
      <c r="H176" s="246">
        <v>39610</v>
      </c>
      <c r="I176" s="247">
        <f t="shared" si="2"/>
        <v>55110</v>
      </c>
    </row>
    <row r="177" spans="1:9" ht="12.75" customHeight="1">
      <c r="A177" s="722"/>
      <c r="B177" s="786"/>
      <c r="C177" s="757"/>
      <c r="D177" s="738"/>
      <c r="E177" s="743"/>
      <c r="F177" s="738"/>
      <c r="G177" s="277" t="s">
        <v>103</v>
      </c>
      <c r="H177" s="234">
        <v>40700</v>
      </c>
      <c r="I177" s="235">
        <f t="shared" si="2"/>
        <v>56200</v>
      </c>
    </row>
    <row r="178" spans="1:9" ht="12.75" customHeight="1">
      <c r="A178" s="722"/>
      <c r="B178" s="786"/>
      <c r="C178" s="757"/>
      <c r="D178" s="738"/>
      <c r="E178" s="743"/>
      <c r="F178" s="766" t="s">
        <v>395</v>
      </c>
      <c r="G178" s="766"/>
      <c r="H178" s="254">
        <v>37720</v>
      </c>
      <c r="I178" s="255">
        <f t="shared" si="2"/>
        <v>53220</v>
      </c>
    </row>
    <row r="179" spans="1:9" ht="12.75" customHeight="1">
      <c r="A179" s="722"/>
      <c r="B179" s="786"/>
      <c r="C179" s="757"/>
      <c r="D179" s="738"/>
      <c r="E179" s="743"/>
      <c r="F179" s="738" t="s">
        <v>395</v>
      </c>
      <c r="G179" s="275">
        <v>5</v>
      </c>
      <c r="H179" s="230">
        <v>39610</v>
      </c>
      <c r="I179" s="231">
        <f t="shared" si="2"/>
        <v>55110</v>
      </c>
    </row>
    <row r="180" spans="1:9" ht="12.75" customHeight="1">
      <c r="A180" s="722"/>
      <c r="B180" s="786"/>
      <c r="C180" s="757"/>
      <c r="D180" s="738"/>
      <c r="E180" s="743"/>
      <c r="F180" s="738"/>
      <c r="G180" s="276">
        <v>7</v>
      </c>
      <c r="H180" s="246">
        <v>42350</v>
      </c>
      <c r="I180" s="247">
        <f t="shared" si="2"/>
        <v>57850</v>
      </c>
    </row>
    <row r="181" spans="1:9" ht="12.75" customHeight="1">
      <c r="A181" s="722"/>
      <c r="B181" s="786"/>
      <c r="C181" s="757"/>
      <c r="D181" s="738"/>
      <c r="E181" s="784"/>
      <c r="F181" s="738"/>
      <c r="G181" s="277" t="s">
        <v>103</v>
      </c>
      <c r="H181" s="234">
        <v>43560</v>
      </c>
      <c r="I181" s="235">
        <f t="shared" si="2"/>
        <v>59060</v>
      </c>
    </row>
    <row r="182" spans="1:9" ht="12.75" customHeight="1">
      <c r="A182" s="722"/>
      <c r="B182" s="786"/>
      <c r="C182" s="757"/>
      <c r="D182" s="738"/>
      <c r="E182" s="743" t="s">
        <v>1</v>
      </c>
      <c r="F182" s="792" t="s">
        <v>256</v>
      </c>
      <c r="G182" s="792"/>
      <c r="H182" s="238">
        <v>34960</v>
      </c>
      <c r="I182" s="239">
        <f t="shared" si="2"/>
        <v>50460</v>
      </c>
    </row>
    <row r="183" spans="1:9" ht="12.75" customHeight="1">
      <c r="A183" s="722"/>
      <c r="B183" s="786"/>
      <c r="C183" s="757"/>
      <c r="D183" s="738"/>
      <c r="E183" s="743"/>
      <c r="F183" s="764" t="s">
        <v>396</v>
      </c>
      <c r="G183" s="764"/>
      <c r="H183" s="227">
        <v>40210</v>
      </c>
      <c r="I183" s="228">
        <f t="shared" si="2"/>
        <v>55710</v>
      </c>
    </row>
    <row r="184" spans="1:9" ht="12.75" customHeight="1">
      <c r="A184" s="722"/>
      <c r="B184" s="786"/>
      <c r="C184" s="757"/>
      <c r="D184" s="738"/>
      <c r="E184" s="743"/>
      <c r="F184" s="738" t="s">
        <v>255</v>
      </c>
      <c r="G184" s="275">
        <v>11</v>
      </c>
      <c r="H184" s="230">
        <v>33300</v>
      </c>
      <c r="I184" s="231">
        <f t="shared" si="2"/>
        <v>48800</v>
      </c>
    </row>
    <row r="185" spans="1:9" ht="12.75" customHeight="1">
      <c r="A185" s="722"/>
      <c r="B185" s="786"/>
      <c r="C185" s="757"/>
      <c r="D185" s="738"/>
      <c r="E185" s="743"/>
      <c r="F185" s="738"/>
      <c r="G185" s="277" t="s">
        <v>253</v>
      </c>
      <c r="H185" s="234">
        <v>37410</v>
      </c>
      <c r="I185" s="235">
        <f t="shared" si="2"/>
        <v>52910</v>
      </c>
    </row>
    <row r="186" spans="1:9" ht="12.75" customHeight="1">
      <c r="A186" s="722"/>
      <c r="B186" s="786"/>
      <c r="C186" s="757"/>
      <c r="D186" s="738"/>
      <c r="E186" s="743"/>
      <c r="F186" s="310" t="s">
        <v>507</v>
      </c>
      <c r="G186" s="435">
        <v>12</v>
      </c>
      <c r="H186" s="242">
        <v>37410</v>
      </c>
      <c r="I186" s="243">
        <f t="shared" si="2"/>
        <v>52910</v>
      </c>
    </row>
    <row r="187" spans="1:9" ht="12.75" customHeight="1">
      <c r="A187" s="722"/>
      <c r="B187" s="786"/>
      <c r="C187" s="757"/>
      <c r="D187" s="738"/>
      <c r="E187" s="743"/>
      <c r="F187" s="766" t="s">
        <v>61</v>
      </c>
      <c r="G187" s="766"/>
      <c r="H187" s="254">
        <v>33300</v>
      </c>
      <c r="I187" s="255">
        <f t="shared" si="2"/>
        <v>48800</v>
      </c>
    </row>
    <row r="188" spans="1:9" ht="12.75" customHeight="1">
      <c r="A188" s="722"/>
      <c r="B188" s="786"/>
      <c r="C188" s="757"/>
      <c r="D188" s="738"/>
      <c r="E188" s="743"/>
      <c r="F188" s="738" t="s">
        <v>61</v>
      </c>
      <c r="G188" s="275" t="s">
        <v>32</v>
      </c>
      <c r="H188" s="230">
        <v>34960</v>
      </c>
      <c r="I188" s="231">
        <f t="shared" si="2"/>
        <v>50460</v>
      </c>
    </row>
    <row r="189" spans="1:9" ht="12.75" customHeight="1">
      <c r="A189" s="722"/>
      <c r="B189" s="786"/>
      <c r="C189" s="757"/>
      <c r="D189" s="738"/>
      <c r="E189" s="743"/>
      <c r="F189" s="738"/>
      <c r="G189" s="276">
        <v>3.7</v>
      </c>
      <c r="H189" s="246">
        <v>37410</v>
      </c>
      <c r="I189" s="247">
        <f t="shared" si="2"/>
        <v>52910</v>
      </c>
    </row>
    <row r="190" spans="1:9" ht="12.75" customHeight="1">
      <c r="A190" s="722"/>
      <c r="B190" s="786"/>
      <c r="C190" s="757"/>
      <c r="D190" s="738"/>
      <c r="E190" s="743"/>
      <c r="F190" s="738"/>
      <c r="G190" s="277" t="s">
        <v>49</v>
      </c>
      <c r="H190" s="234">
        <v>38480</v>
      </c>
      <c r="I190" s="235">
        <f t="shared" si="2"/>
        <v>53980</v>
      </c>
    </row>
    <row r="191" spans="1:9" ht="12.75" customHeight="1">
      <c r="A191" s="722"/>
      <c r="B191" s="786"/>
      <c r="C191" s="757"/>
      <c r="D191" s="738"/>
      <c r="E191" s="743"/>
      <c r="F191" s="766" t="s">
        <v>395</v>
      </c>
      <c r="G191" s="766"/>
      <c r="H191" s="242">
        <v>35620</v>
      </c>
      <c r="I191" s="243">
        <f t="shared" si="2"/>
        <v>51120</v>
      </c>
    </row>
    <row r="192" spans="1:9" ht="12.75" customHeight="1">
      <c r="A192" s="722"/>
      <c r="B192" s="786"/>
      <c r="C192" s="757"/>
      <c r="D192" s="738"/>
      <c r="E192" s="743"/>
      <c r="F192" s="738" t="s">
        <v>395</v>
      </c>
      <c r="G192" s="275" t="s">
        <v>32</v>
      </c>
      <c r="H192" s="238">
        <v>37410</v>
      </c>
      <c r="I192" s="239">
        <f t="shared" si="2"/>
        <v>52910</v>
      </c>
    </row>
    <row r="193" spans="1:9" ht="12.75" customHeight="1">
      <c r="A193" s="722"/>
      <c r="B193" s="786"/>
      <c r="C193" s="757"/>
      <c r="D193" s="738"/>
      <c r="E193" s="743"/>
      <c r="F193" s="738"/>
      <c r="G193" s="276">
        <v>3.7</v>
      </c>
      <c r="H193" s="246">
        <v>40030</v>
      </c>
      <c r="I193" s="247">
        <f t="shared" si="2"/>
        <v>55530</v>
      </c>
    </row>
    <row r="194" spans="1:9" ht="13.5" customHeight="1" thickBot="1">
      <c r="A194" s="723"/>
      <c r="B194" s="787"/>
      <c r="C194" s="780"/>
      <c r="D194" s="739"/>
      <c r="E194" s="744"/>
      <c r="F194" s="739"/>
      <c r="G194" s="279" t="s">
        <v>49</v>
      </c>
      <c r="H194" s="250">
        <v>41160</v>
      </c>
      <c r="I194" s="251">
        <f t="shared" si="2"/>
        <v>56660</v>
      </c>
    </row>
    <row r="195" spans="1:9" s="38" customFormat="1" ht="12" thickTop="1">
      <c r="A195" s="268"/>
      <c r="B195" s="213"/>
      <c r="C195" s="269"/>
      <c r="D195" s="270"/>
      <c r="E195" s="269"/>
      <c r="F195" s="265"/>
      <c r="G195" s="215"/>
      <c r="H195" s="266"/>
      <c r="I195" s="266"/>
    </row>
    <row r="196" spans="1:9" s="38" customFormat="1" ht="12">
      <c r="A196" s="268"/>
      <c r="B196" s="213"/>
      <c r="C196" s="269"/>
      <c r="D196" s="270"/>
      <c r="E196" s="269"/>
      <c r="F196" s="265"/>
      <c r="G196" s="215"/>
      <c r="H196" s="266"/>
      <c r="I196" s="266"/>
    </row>
    <row r="197" spans="1:9" s="38" customFormat="1" ht="12">
      <c r="A197" s="268"/>
      <c r="B197" s="213"/>
      <c r="C197" s="269"/>
      <c r="D197" s="270"/>
      <c r="E197" s="269"/>
      <c r="F197" s="265"/>
      <c r="G197" s="215"/>
      <c r="H197" s="266"/>
      <c r="I197" s="266"/>
    </row>
    <row r="198" spans="1:9" s="38" customFormat="1" ht="12">
      <c r="A198" s="268"/>
      <c r="B198" s="213"/>
      <c r="C198" s="269"/>
      <c r="D198" s="270"/>
      <c r="E198" s="269"/>
      <c r="F198" s="265"/>
      <c r="G198" s="215"/>
      <c r="H198" s="266"/>
      <c r="I198" s="266"/>
    </row>
    <row r="199" spans="1:9" s="38" customFormat="1" ht="12">
      <c r="A199" s="268"/>
      <c r="B199" s="213"/>
      <c r="C199" s="269"/>
      <c r="D199" s="270"/>
      <c r="E199" s="269"/>
      <c r="F199" s="265"/>
      <c r="G199" s="215"/>
      <c r="H199" s="266"/>
      <c r="I199" s="266"/>
    </row>
    <row r="200" spans="1:9" ht="9.75" customHeight="1">
      <c r="A200" s="221"/>
      <c r="B200" s="221"/>
      <c r="C200" s="221"/>
      <c r="D200" s="221"/>
      <c r="E200" s="221"/>
      <c r="F200" s="221"/>
      <c r="G200" s="221"/>
      <c r="H200" s="221"/>
      <c r="I200" s="221"/>
    </row>
    <row r="201" spans="1:9" ht="9.75" customHeight="1" thickBot="1">
      <c r="A201" s="221"/>
      <c r="B201" s="221"/>
      <c r="C201" s="221"/>
      <c r="D201" s="221"/>
      <c r="E201" s="221"/>
      <c r="F201" s="221"/>
      <c r="G201" s="221"/>
      <c r="H201" s="221"/>
      <c r="I201" s="221"/>
    </row>
    <row r="202" spans="1:9" ht="12" customHeight="1" thickTop="1">
      <c r="A202" s="724" t="s">
        <v>360</v>
      </c>
      <c r="B202" s="725"/>
      <c r="C202" s="725"/>
      <c r="D202" s="725"/>
      <c r="E202" s="725"/>
      <c r="F202" s="725"/>
      <c r="G202" s="726"/>
      <c r="H202" s="725" t="s">
        <v>91</v>
      </c>
      <c r="I202" s="751"/>
    </row>
    <row r="203" spans="1:9" ht="12">
      <c r="A203" s="727"/>
      <c r="B203" s="434"/>
      <c r="C203" s="434"/>
      <c r="D203" s="434"/>
      <c r="E203" s="434"/>
      <c r="F203" s="434"/>
      <c r="G203" s="728"/>
      <c r="H203" s="793" t="s">
        <v>92</v>
      </c>
      <c r="I203" s="754" t="s">
        <v>518</v>
      </c>
    </row>
    <row r="204" spans="1:9" ht="15.75" customHeight="1" thickBot="1">
      <c r="A204" s="729"/>
      <c r="B204" s="730"/>
      <c r="C204" s="730"/>
      <c r="D204" s="730"/>
      <c r="E204" s="730"/>
      <c r="F204" s="730"/>
      <c r="G204" s="731"/>
      <c r="H204" s="794"/>
      <c r="I204" s="755"/>
    </row>
    <row r="205" spans="1:9" ht="11.25" customHeight="1" thickTop="1">
      <c r="A205" s="311"/>
      <c r="B205" s="740" t="s">
        <v>22</v>
      </c>
      <c r="C205" s="784" t="s">
        <v>358</v>
      </c>
      <c r="D205" s="778" t="s">
        <v>23</v>
      </c>
      <c r="E205" s="222" t="s">
        <v>0</v>
      </c>
      <c r="F205" s="760"/>
      <c r="G205" s="760"/>
      <c r="H205" s="261">
        <v>35300</v>
      </c>
      <c r="I205" s="262">
        <f aca="true" t="shared" si="5" ref="I205:I260">H205+15500</f>
        <v>50800</v>
      </c>
    </row>
    <row r="206" spans="1:9" ht="11.25" customHeight="1">
      <c r="A206" s="311"/>
      <c r="B206" s="741"/>
      <c r="C206" s="757"/>
      <c r="D206" s="738"/>
      <c r="E206" s="762" t="s">
        <v>1</v>
      </c>
      <c r="F206" s="746" t="s">
        <v>256</v>
      </c>
      <c r="G206" s="746"/>
      <c r="H206" s="230">
        <v>35300</v>
      </c>
      <c r="I206" s="231">
        <f t="shared" si="5"/>
        <v>50800</v>
      </c>
    </row>
    <row r="207" spans="1:9" ht="11.25" customHeight="1">
      <c r="A207" s="311"/>
      <c r="B207" s="741"/>
      <c r="C207" s="757"/>
      <c r="D207" s="738"/>
      <c r="E207" s="743"/>
      <c r="F207" s="764" t="s">
        <v>396</v>
      </c>
      <c r="G207" s="764"/>
      <c r="H207" s="234">
        <v>40580</v>
      </c>
      <c r="I207" s="235">
        <f t="shared" si="5"/>
        <v>56080</v>
      </c>
    </row>
    <row r="208" spans="1:9" ht="11.25" customHeight="1">
      <c r="A208" s="311"/>
      <c r="B208" s="741"/>
      <c r="C208" s="757"/>
      <c r="D208" s="738"/>
      <c r="E208" s="743"/>
      <c r="F208" s="776" t="s">
        <v>255</v>
      </c>
      <c r="G208" s="273" t="s">
        <v>252</v>
      </c>
      <c r="H208" s="238">
        <v>33620</v>
      </c>
      <c r="I208" s="239">
        <f t="shared" si="5"/>
        <v>49120</v>
      </c>
    </row>
    <row r="209" spans="1:9" ht="11.25" customHeight="1">
      <c r="A209" s="311"/>
      <c r="B209" s="741"/>
      <c r="C209" s="757"/>
      <c r="D209" s="738"/>
      <c r="E209" s="743"/>
      <c r="F209" s="777"/>
      <c r="G209" s="274" t="s">
        <v>243</v>
      </c>
      <c r="H209" s="227">
        <v>37770</v>
      </c>
      <c r="I209" s="228">
        <f t="shared" si="5"/>
        <v>53270</v>
      </c>
    </row>
    <row r="210" spans="1:9" ht="11.25" customHeight="1">
      <c r="A210" s="311"/>
      <c r="B210" s="741"/>
      <c r="C210" s="757"/>
      <c r="D210" s="738"/>
      <c r="E210" s="743"/>
      <c r="F210" s="310" t="s">
        <v>507</v>
      </c>
      <c r="G210" s="435">
        <v>12</v>
      </c>
      <c r="H210" s="242">
        <v>37770</v>
      </c>
      <c r="I210" s="243">
        <f t="shared" si="5"/>
        <v>53270</v>
      </c>
    </row>
    <row r="211" spans="1:9" ht="11.25" customHeight="1">
      <c r="A211" s="311"/>
      <c r="B211" s="741"/>
      <c r="C211" s="757"/>
      <c r="D211" s="738"/>
      <c r="E211" s="743"/>
      <c r="F211" s="766" t="s">
        <v>61</v>
      </c>
      <c r="G211" s="766"/>
      <c r="H211" s="242">
        <v>33620</v>
      </c>
      <c r="I211" s="243">
        <f t="shared" si="5"/>
        <v>49120</v>
      </c>
    </row>
    <row r="212" spans="1:9" ht="11.25" customHeight="1">
      <c r="A212" s="311"/>
      <c r="B212" s="741"/>
      <c r="C212" s="757"/>
      <c r="D212" s="738"/>
      <c r="E212" s="743"/>
      <c r="F212" s="776" t="s">
        <v>61</v>
      </c>
      <c r="G212" s="275" t="s">
        <v>32</v>
      </c>
      <c r="H212" s="238">
        <v>35300</v>
      </c>
      <c r="I212" s="239">
        <f t="shared" si="5"/>
        <v>50800</v>
      </c>
    </row>
    <row r="213" spans="1:9" ht="11.25" customHeight="1">
      <c r="A213" s="311"/>
      <c r="B213" s="741"/>
      <c r="C213" s="757"/>
      <c r="D213" s="738"/>
      <c r="E213" s="743"/>
      <c r="F213" s="795"/>
      <c r="G213" s="276">
        <v>3.7</v>
      </c>
      <c r="H213" s="246">
        <v>37770</v>
      </c>
      <c r="I213" s="247">
        <f t="shared" si="5"/>
        <v>53270</v>
      </c>
    </row>
    <row r="214" spans="1:9" ht="11.25" customHeight="1">
      <c r="A214" s="311"/>
      <c r="B214" s="741"/>
      <c r="C214" s="757"/>
      <c r="D214" s="738"/>
      <c r="E214" s="743"/>
      <c r="F214" s="777"/>
      <c r="G214" s="277" t="s">
        <v>49</v>
      </c>
      <c r="H214" s="227">
        <v>38810</v>
      </c>
      <c r="I214" s="228">
        <f t="shared" si="5"/>
        <v>54310</v>
      </c>
    </row>
    <row r="215" spans="1:9" ht="11.25" customHeight="1">
      <c r="A215" s="311"/>
      <c r="B215" s="741"/>
      <c r="C215" s="757"/>
      <c r="D215" s="738"/>
      <c r="E215" s="743"/>
      <c r="F215" s="766" t="s">
        <v>395</v>
      </c>
      <c r="G215" s="766"/>
      <c r="H215" s="242">
        <v>35960</v>
      </c>
      <c r="I215" s="243">
        <f t="shared" si="5"/>
        <v>51460</v>
      </c>
    </row>
    <row r="216" spans="1:9" ht="11.25" customHeight="1">
      <c r="A216" s="311"/>
      <c r="B216" s="741"/>
      <c r="C216" s="757"/>
      <c r="D216" s="738"/>
      <c r="E216" s="743"/>
      <c r="F216" s="738" t="s">
        <v>395</v>
      </c>
      <c r="G216" s="275" t="s">
        <v>32</v>
      </c>
      <c r="H216" s="238">
        <v>37770</v>
      </c>
      <c r="I216" s="239">
        <f t="shared" si="5"/>
        <v>53270</v>
      </c>
    </row>
    <row r="217" spans="1:9" ht="11.25" customHeight="1">
      <c r="A217" s="311"/>
      <c r="B217" s="741"/>
      <c r="C217" s="757"/>
      <c r="D217" s="738"/>
      <c r="E217" s="743"/>
      <c r="F217" s="738"/>
      <c r="G217" s="276">
        <v>3.7</v>
      </c>
      <c r="H217" s="246">
        <v>40430</v>
      </c>
      <c r="I217" s="247">
        <f t="shared" si="5"/>
        <v>55930</v>
      </c>
    </row>
    <row r="218" spans="1:9" ht="11.25" customHeight="1" thickBot="1">
      <c r="A218" s="311"/>
      <c r="B218" s="742"/>
      <c r="C218" s="780"/>
      <c r="D218" s="739"/>
      <c r="E218" s="744"/>
      <c r="F218" s="739"/>
      <c r="G218" s="279" t="s">
        <v>49</v>
      </c>
      <c r="H218" s="250">
        <v>41540</v>
      </c>
      <c r="I218" s="251">
        <f t="shared" si="5"/>
        <v>57040</v>
      </c>
    </row>
    <row r="219" spans="1:9" ht="11.25" customHeight="1" thickTop="1">
      <c r="A219" s="311"/>
      <c r="B219" s="740" t="s">
        <v>2</v>
      </c>
      <c r="C219" s="784" t="s">
        <v>154</v>
      </c>
      <c r="D219" s="778" t="s">
        <v>38</v>
      </c>
      <c r="E219" s="222" t="s">
        <v>0</v>
      </c>
      <c r="F219" s="760"/>
      <c r="G219" s="760"/>
      <c r="H219" s="254">
        <v>30380</v>
      </c>
      <c r="I219" s="255">
        <f t="shared" si="5"/>
        <v>45880</v>
      </c>
    </row>
    <row r="220" spans="1:9" ht="11.25" customHeight="1">
      <c r="A220" s="311"/>
      <c r="B220" s="741"/>
      <c r="C220" s="757"/>
      <c r="D220" s="738"/>
      <c r="E220" s="762" t="s">
        <v>115</v>
      </c>
      <c r="F220" s="746" t="s">
        <v>256</v>
      </c>
      <c r="G220" s="746"/>
      <c r="H220" s="230">
        <v>30380</v>
      </c>
      <c r="I220" s="231">
        <f t="shared" si="5"/>
        <v>45880</v>
      </c>
    </row>
    <row r="221" spans="1:9" ht="11.25" customHeight="1">
      <c r="A221" s="311"/>
      <c r="B221" s="741"/>
      <c r="C221" s="757"/>
      <c r="D221" s="738"/>
      <c r="E221" s="743"/>
      <c r="F221" s="764" t="s">
        <v>396</v>
      </c>
      <c r="G221" s="764"/>
      <c r="H221" s="234">
        <v>34930</v>
      </c>
      <c r="I221" s="235">
        <f t="shared" si="5"/>
        <v>50430</v>
      </c>
    </row>
    <row r="222" spans="1:9" ht="11.25" customHeight="1">
      <c r="A222" s="311"/>
      <c r="B222" s="741"/>
      <c r="C222" s="757"/>
      <c r="D222" s="738"/>
      <c r="E222" s="743"/>
      <c r="F222" s="776" t="s">
        <v>255</v>
      </c>
      <c r="G222" s="275">
        <v>11</v>
      </c>
      <c r="H222" s="238">
        <v>28940</v>
      </c>
      <c r="I222" s="239">
        <f t="shared" si="5"/>
        <v>44440</v>
      </c>
    </row>
    <row r="223" spans="1:9" ht="11.25" customHeight="1">
      <c r="A223" s="311"/>
      <c r="B223" s="741"/>
      <c r="C223" s="757"/>
      <c r="D223" s="738"/>
      <c r="E223" s="743"/>
      <c r="F223" s="777"/>
      <c r="G223" s="277" t="s">
        <v>253</v>
      </c>
      <c r="H223" s="227">
        <v>32520</v>
      </c>
      <c r="I223" s="228">
        <f t="shared" si="5"/>
        <v>48020</v>
      </c>
    </row>
    <row r="224" spans="1:9" ht="11.25" customHeight="1">
      <c r="A224" s="311"/>
      <c r="B224" s="741"/>
      <c r="C224" s="757"/>
      <c r="D224" s="738"/>
      <c r="E224" s="743"/>
      <c r="F224" s="310" t="s">
        <v>507</v>
      </c>
      <c r="G224" s="435">
        <v>12</v>
      </c>
      <c r="H224" s="242">
        <v>32520</v>
      </c>
      <c r="I224" s="243">
        <f t="shared" si="5"/>
        <v>48020</v>
      </c>
    </row>
    <row r="225" spans="1:9" ht="11.25" customHeight="1">
      <c r="A225" s="311"/>
      <c r="B225" s="741"/>
      <c r="C225" s="757"/>
      <c r="D225" s="738"/>
      <c r="E225" s="743"/>
      <c r="F225" s="766" t="s">
        <v>61</v>
      </c>
      <c r="G225" s="766"/>
      <c r="H225" s="242">
        <v>28940</v>
      </c>
      <c r="I225" s="243">
        <f t="shared" si="5"/>
        <v>44440</v>
      </c>
    </row>
    <row r="226" spans="1:9" ht="11.25" customHeight="1">
      <c r="A226" s="311"/>
      <c r="B226" s="741"/>
      <c r="C226" s="757"/>
      <c r="D226" s="738"/>
      <c r="E226" s="743"/>
      <c r="F226" s="776" t="s">
        <v>61</v>
      </c>
      <c r="G226" s="275" t="s">
        <v>32</v>
      </c>
      <c r="H226" s="238">
        <v>30380</v>
      </c>
      <c r="I226" s="239">
        <f t="shared" si="5"/>
        <v>45880</v>
      </c>
    </row>
    <row r="227" spans="1:9" ht="11.25" customHeight="1">
      <c r="A227" s="311"/>
      <c r="B227" s="741"/>
      <c r="C227" s="757"/>
      <c r="D227" s="738"/>
      <c r="E227" s="743"/>
      <c r="F227" s="795"/>
      <c r="G227" s="276">
        <v>3.7</v>
      </c>
      <c r="H227" s="246">
        <v>32520</v>
      </c>
      <c r="I227" s="247">
        <f t="shared" si="5"/>
        <v>48020</v>
      </c>
    </row>
    <row r="228" spans="1:9" ht="11.25" customHeight="1">
      <c r="A228" s="311"/>
      <c r="B228" s="741"/>
      <c r="C228" s="757"/>
      <c r="D228" s="738"/>
      <c r="E228" s="743"/>
      <c r="F228" s="777"/>
      <c r="G228" s="277" t="s">
        <v>49</v>
      </c>
      <c r="H228" s="227">
        <v>33440</v>
      </c>
      <c r="I228" s="228">
        <f t="shared" si="5"/>
        <v>48940</v>
      </c>
    </row>
    <row r="229" spans="1:9" ht="11.25" customHeight="1">
      <c r="A229" s="311"/>
      <c r="B229" s="741"/>
      <c r="C229" s="757"/>
      <c r="D229" s="738"/>
      <c r="E229" s="743"/>
      <c r="F229" s="766" t="s">
        <v>395</v>
      </c>
      <c r="G229" s="766"/>
      <c r="H229" s="242">
        <v>30970</v>
      </c>
      <c r="I229" s="243">
        <f t="shared" si="5"/>
        <v>46470</v>
      </c>
    </row>
    <row r="230" spans="1:9" ht="11.25" customHeight="1">
      <c r="A230" s="311"/>
      <c r="B230" s="741"/>
      <c r="C230" s="757"/>
      <c r="D230" s="738"/>
      <c r="E230" s="743"/>
      <c r="F230" s="738" t="s">
        <v>395</v>
      </c>
      <c r="G230" s="275" t="s">
        <v>32</v>
      </c>
      <c r="H230" s="238">
        <v>32520</v>
      </c>
      <c r="I230" s="239">
        <f t="shared" si="5"/>
        <v>48020</v>
      </c>
    </row>
    <row r="231" spans="1:9" ht="11.25" customHeight="1">
      <c r="A231" s="311"/>
      <c r="B231" s="741"/>
      <c r="C231" s="757"/>
      <c r="D231" s="738"/>
      <c r="E231" s="743"/>
      <c r="F231" s="738"/>
      <c r="G231" s="276">
        <v>3.7</v>
      </c>
      <c r="H231" s="246">
        <v>34800</v>
      </c>
      <c r="I231" s="247">
        <f t="shared" si="5"/>
        <v>50300</v>
      </c>
    </row>
    <row r="232" spans="1:9" ht="11.25" customHeight="1" thickBot="1">
      <c r="A232" s="311"/>
      <c r="B232" s="742"/>
      <c r="C232" s="780"/>
      <c r="D232" s="739"/>
      <c r="E232" s="744"/>
      <c r="F232" s="739"/>
      <c r="G232" s="279" t="s">
        <v>49</v>
      </c>
      <c r="H232" s="227">
        <v>35750</v>
      </c>
      <c r="I232" s="228">
        <f t="shared" si="5"/>
        <v>51250</v>
      </c>
    </row>
    <row r="233" spans="1:9" ht="11.25" customHeight="1" thickTop="1">
      <c r="A233" s="311"/>
      <c r="B233" s="914" t="s">
        <v>110</v>
      </c>
      <c r="C233" s="784" t="s">
        <v>154</v>
      </c>
      <c r="D233" s="778" t="s">
        <v>23</v>
      </c>
      <c r="E233" s="222" t="s">
        <v>0</v>
      </c>
      <c r="F233" s="760"/>
      <c r="G233" s="760"/>
      <c r="H233" s="261">
        <v>28660</v>
      </c>
      <c r="I233" s="262">
        <f t="shared" si="5"/>
        <v>44160</v>
      </c>
    </row>
    <row r="234" spans="1:9" ht="11.25" customHeight="1">
      <c r="A234" s="311"/>
      <c r="B234" s="914"/>
      <c r="C234" s="757"/>
      <c r="D234" s="738"/>
      <c r="E234" s="762" t="s">
        <v>115</v>
      </c>
      <c r="F234" s="746" t="s">
        <v>256</v>
      </c>
      <c r="G234" s="746"/>
      <c r="H234" s="230">
        <v>28660</v>
      </c>
      <c r="I234" s="231">
        <f t="shared" si="5"/>
        <v>44160</v>
      </c>
    </row>
    <row r="235" spans="1:9" ht="11.25" customHeight="1">
      <c r="A235" s="311"/>
      <c r="B235" s="914"/>
      <c r="C235" s="757"/>
      <c r="D235" s="738"/>
      <c r="E235" s="743"/>
      <c r="F235" s="764" t="s">
        <v>396</v>
      </c>
      <c r="G235" s="764"/>
      <c r="H235" s="234">
        <v>32960</v>
      </c>
      <c r="I235" s="235">
        <f t="shared" si="5"/>
        <v>48460</v>
      </c>
    </row>
    <row r="236" spans="1:9" ht="11.25" customHeight="1">
      <c r="A236" s="311"/>
      <c r="B236" s="914"/>
      <c r="C236" s="757"/>
      <c r="D236" s="738"/>
      <c r="E236" s="743"/>
      <c r="F236" s="776" t="s">
        <v>255</v>
      </c>
      <c r="G236" s="273" t="s">
        <v>252</v>
      </c>
      <c r="H236" s="238">
        <v>27290</v>
      </c>
      <c r="I236" s="239">
        <f t="shared" si="5"/>
        <v>42790</v>
      </c>
    </row>
    <row r="237" spans="1:9" ht="11.25" customHeight="1">
      <c r="A237" s="311"/>
      <c r="B237" s="914"/>
      <c r="C237" s="757"/>
      <c r="D237" s="738"/>
      <c r="E237" s="743"/>
      <c r="F237" s="777"/>
      <c r="G237" s="274" t="s">
        <v>253</v>
      </c>
      <c r="H237" s="227">
        <v>30650</v>
      </c>
      <c r="I237" s="228">
        <f t="shared" si="5"/>
        <v>46150</v>
      </c>
    </row>
    <row r="238" spans="1:9" ht="11.25" customHeight="1">
      <c r="A238" s="311"/>
      <c r="B238" s="914"/>
      <c r="C238" s="757"/>
      <c r="D238" s="738"/>
      <c r="E238" s="743"/>
      <c r="F238" s="310" t="s">
        <v>507</v>
      </c>
      <c r="G238" s="435">
        <v>12</v>
      </c>
      <c r="H238" s="242">
        <v>30650</v>
      </c>
      <c r="I238" s="243">
        <f t="shared" si="5"/>
        <v>46150</v>
      </c>
    </row>
    <row r="239" spans="1:9" ht="11.25" customHeight="1">
      <c r="A239" s="311"/>
      <c r="B239" s="914"/>
      <c r="C239" s="757"/>
      <c r="D239" s="738"/>
      <c r="E239" s="743"/>
      <c r="F239" s="766" t="s">
        <v>61</v>
      </c>
      <c r="G239" s="766"/>
      <c r="H239" s="242">
        <v>27290</v>
      </c>
      <c r="I239" s="243">
        <f t="shared" si="5"/>
        <v>42790</v>
      </c>
    </row>
    <row r="240" spans="1:9" ht="11.25" customHeight="1">
      <c r="A240" s="311"/>
      <c r="B240" s="914"/>
      <c r="C240" s="757"/>
      <c r="D240" s="738"/>
      <c r="E240" s="743"/>
      <c r="F240" s="776" t="s">
        <v>61</v>
      </c>
      <c r="G240" s="275" t="s">
        <v>32</v>
      </c>
      <c r="H240" s="238">
        <v>28660</v>
      </c>
      <c r="I240" s="239">
        <f t="shared" si="5"/>
        <v>44160</v>
      </c>
    </row>
    <row r="241" spans="1:9" ht="11.25" customHeight="1">
      <c r="A241" s="311"/>
      <c r="B241" s="914"/>
      <c r="C241" s="757"/>
      <c r="D241" s="738"/>
      <c r="E241" s="743"/>
      <c r="F241" s="795"/>
      <c r="G241" s="276">
        <v>3.7</v>
      </c>
      <c r="H241" s="246">
        <v>30650</v>
      </c>
      <c r="I241" s="247">
        <f t="shared" si="5"/>
        <v>46150</v>
      </c>
    </row>
    <row r="242" spans="1:9" ht="11.25" customHeight="1">
      <c r="A242" s="311"/>
      <c r="B242" s="914"/>
      <c r="C242" s="757"/>
      <c r="D242" s="738"/>
      <c r="E242" s="743"/>
      <c r="F242" s="777"/>
      <c r="G242" s="277" t="s">
        <v>49</v>
      </c>
      <c r="H242" s="227">
        <v>31500</v>
      </c>
      <c r="I242" s="228">
        <f t="shared" si="5"/>
        <v>47000</v>
      </c>
    </row>
    <row r="243" spans="1:9" ht="11.25" customHeight="1">
      <c r="A243" s="311"/>
      <c r="B243" s="914"/>
      <c r="C243" s="757"/>
      <c r="D243" s="738"/>
      <c r="E243" s="743"/>
      <c r="F243" s="766" t="s">
        <v>395</v>
      </c>
      <c r="G243" s="766"/>
      <c r="H243" s="242">
        <v>29180</v>
      </c>
      <c r="I243" s="243">
        <f t="shared" si="5"/>
        <v>44680</v>
      </c>
    </row>
    <row r="244" spans="1:9" ht="11.25" customHeight="1">
      <c r="A244" s="311"/>
      <c r="B244" s="914"/>
      <c r="C244" s="757"/>
      <c r="D244" s="738"/>
      <c r="E244" s="743"/>
      <c r="F244" s="738" t="s">
        <v>395</v>
      </c>
      <c r="G244" s="275" t="s">
        <v>32</v>
      </c>
      <c r="H244" s="238">
        <v>30650</v>
      </c>
      <c r="I244" s="239">
        <f t="shared" si="5"/>
        <v>46150</v>
      </c>
    </row>
    <row r="245" spans="1:9" ht="11.25" customHeight="1">
      <c r="A245" s="311"/>
      <c r="B245" s="914"/>
      <c r="C245" s="757"/>
      <c r="D245" s="738"/>
      <c r="E245" s="743"/>
      <c r="F245" s="738"/>
      <c r="G245" s="276">
        <v>3.7</v>
      </c>
      <c r="H245" s="246">
        <v>32790</v>
      </c>
      <c r="I245" s="247">
        <f t="shared" si="5"/>
        <v>48290</v>
      </c>
    </row>
    <row r="246" spans="1:9" ht="11.25" customHeight="1" thickBot="1">
      <c r="A246" s="311"/>
      <c r="B246" s="914"/>
      <c r="C246" s="762"/>
      <c r="D246" s="768"/>
      <c r="E246" s="743"/>
      <c r="F246" s="768"/>
      <c r="G246" s="278" t="s">
        <v>49</v>
      </c>
      <c r="H246" s="250">
        <v>33720</v>
      </c>
      <c r="I246" s="251">
        <f t="shared" si="5"/>
        <v>49220</v>
      </c>
    </row>
    <row r="247" spans="1:9" ht="11.25" customHeight="1" thickTop="1">
      <c r="A247" s="311"/>
      <c r="B247" s="914"/>
      <c r="C247" s="756" t="s">
        <v>300</v>
      </c>
      <c r="D247" s="769" t="s">
        <v>23</v>
      </c>
      <c r="E247" s="253" t="s">
        <v>0</v>
      </c>
      <c r="F247" s="770"/>
      <c r="G247" s="770"/>
      <c r="H247" s="254">
        <v>23820</v>
      </c>
      <c r="I247" s="255">
        <f t="shared" si="5"/>
        <v>39320</v>
      </c>
    </row>
    <row r="248" spans="1:9" ht="11.25" customHeight="1">
      <c r="A248" s="311"/>
      <c r="B248" s="914"/>
      <c r="C248" s="757"/>
      <c r="D248" s="738"/>
      <c r="E248" s="762" t="s">
        <v>115</v>
      </c>
      <c r="F248" s="746" t="s">
        <v>256</v>
      </c>
      <c r="G248" s="746"/>
      <c r="H248" s="230">
        <v>23820</v>
      </c>
      <c r="I248" s="231">
        <f t="shared" si="5"/>
        <v>39320</v>
      </c>
    </row>
    <row r="249" spans="1:9" ht="11.25" customHeight="1">
      <c r="A249" s="311"/>
      <c r="B249" s="914"/>
      <c r="C249" s="757"/>
      <c r="D249" s="738"/>
      <c r="E249" s="743"/>
      <c r="F249" s="764" t="s">
        <v>396</v>
      </c>
      <c r="G249" s="764"/>
      <c r="H249" s="234">
        <v>27400</v>
      </c>
      <c r="I249" s="235">
        <f t="shared" si="5"/>
        <v>42900</v>
      </c>
    </row>
    <row r="250" spans="1:9" ht="11.25" customHeight="1">
      <c r="A250" s="311"/>
      <c r="B250" s="914"/>
      <c r="C250" s="757"/>
      <c r="D250" s="738"/>
      <c r="E250" s="743"/>
      <c r="F250" s="776" t="s">
        <v>255</v>
      </c>
      <c r="G250" s="273" t="s">
        <v>252</v>
      </c>
      <c r="H250" s="238">
        <v>22670</v>
      </c>
      <c r="I250" s="239">
        <f t="shared" si="5"/>
        <v>38170</v>
      </c>
    </row>
    <row r="251" spans="1:9" ht="11.25" customHeight="1">
      <c r="A251" s="311"/>
      <c r="B251" s="914"/>
      <c r="C251" s="757"/>
      <c r="D251" s="738"/>
      <c r="E251" s="743"/>
      <c r="F251" s="777"/>
      <c r="G251" s="274" t="s">
        <v>253</v>
      </c>
      <c r="H251" s="227">
        <v>25480</v>
      </c>
      <c r="I251" s="228">
        <f t="shared" si="5"/>
        <v>40980</v>
      </c>
    </row>
    <row r="252" spans="1:9" ht="11.25" customHeight="1">
      <c r="A252" s="311"/>
      <c r="B252" s="914"/>
      <c r="C252" s="757"/>
      <c r="D252" s="738"/>
      <c r="E252" s="743"/>
      <c r="F252" s="310" t="s">
        <v>507</v>
      </c>
      <c r="G252" s="435">
        <v>12</v>
      </c>
      <c r="H252" s="242">
        <v>25480</v>
      </c>
      <c r="I252" s="243">
        <f t="shared" si="5"/>
        <v>40980</v>
      </c>
    </row>
    <row r="253" spans="1:9" ht="11.25" customHeight="1">
      <c r="A253" s="311"/>
      <c r="B253" s="914"/>
      <c r="C253" s="757"/>
      <c r="D253" s="738"/>
      <c r="E253" s="743"/>
      <c r="F253" s="766" t="s">
        <v>61</v>
      </c>
      <c r="G253" s="766"/>
      <c r="H253" s="242">
        <v>22670</v>
      </c>
      <c r="I253" s="243">
        <f t="shared" si="5"/>
        <v>38170</v>
      </c>
    </row>
    <row r="254" spans="1:9" ht="11.25" customHeight="1">
      <c r="A254" s="311"/>
      <c r="B254" s="914"/>
      <c r="C254" s="757"/>
      <c r="D254" s="738"/>
      <c r="E254" s="743"/>
      <c r="F254" s="776" t="s">
        <v>61</v>
      </c>
      <c r="G254" s="275" t="s">
        <v>32</v>
      </c>
      <c r="H254" s="238">
        <v>23820</v>
      </c>
      <c r="I254" s="239">
        <f t="shared" si="5"/>
        <v>39320</v>
      </c>
    </row>
    <row r="255" spans="1:9" ht="11.25" customHeight="1">
      <c r="A255" s="311"/>
      <c r="B255" s="914"/>
      <c r="C255" s="757"/>
      <c r="D255" s="738"/>
      <c r="E255" s="743"/>
      <c r="F255" s="795"/>
      <c r="G255" s="276">
        <v>3.7</v>
      </c>
      <c r="H255" s="246">
        <v>25480</v>
      </c>
      <c r="I255" s="247">
        <f t="shared" si="5"/>
        <v>40980</v>
      </c>
    </row>
    <row r="256" spans="1:9" ht="11.25" customHeight="1">
      <c r="A256" s="311"/>
      <c r="B256" s="914"/>
      <c r="C256" s="757"/>
      <c r="D256" s="738"/>
      <c r="E256" s="743"/>
      <c r="F256" s="777"/>
      <c r="G256" s="277" t="s">
        <v>49</v>
      </c>
      <c r="H256" s="227">
        <v>26190</v>
      </c>
      <c r="I256" s="228">
        <f t="shared" si="5"/>
        <v>41690</v>
      </c>
    </row>
    <row r="257" spans="1:9" ht="11.25" customHeight="1">
      <c r="A257" s="311"/>
      <c r="B257" s="914"/>
      <c r="C257" s="757"/>
      <c r="D257" s="738"/>
      <c r="E257" s="743"/>
      <c r="F257" s="766" t="s">
        <v>395</v>
      </c>
      <c r="G257" s="766"/>
      <c r="H257" s="242">
        <v>24260</v>
      </c>
      <c r="I257" s="243">
        <f t="shared" si="5"/>
        <v>39760</v>
      </c>
    </row>
    <row r="258" spans="1:9" ht="11.25" customHeight="1">
      <c r="A258" s="311"/>
      <c r="B258" s="914"/>
      <c r="C258" s="757"/>
      <c r="D258" s="738"/>
      <c r="E258" s="743"/>
      <c r="F258" s="738" t="s">
        <v>395</v>
      </c>
      <c r="G258" s="275" t="s">
        <v>32</v>
      </c>
      <c r="H258" s="238">
        <v>25480</v>
      </c>
      <c r="I258" s="239">
        <f t="shared" si="5"/>
        <v>40980</v>
      </c>
    </row>
    <row r="259" spans="1:9" ht="11.25" customHeight="1">
      <c r="A259" s="311"/>
      <c r="B259" s="914"/>
      <c r="C259" s="757"/>
      <c r="D259" s="738"/>
      <c r="E259" s="743"/>
      <c r="F259" s="738"/>
      <c r="G259" s="276">
        <v>3.7</v>
      </c>
      <c r="H259" s="246">
        <v>27280</v>
      </c>
      <c r="I259" s="247">
        <f t="shared" si="5"/>
        <v>42780</v>
      </c>
    </row>
    <row r="260" spans="1:9" ht="11.25" customHeight="1" thickBot="1">
      <c r="A260" s="312"/>
      <c r="B260" s="915"/>
      <c r="C260" s="780"/>
      <c r="D260" s="739"/>
      <c r="E260" s="744"/>
      <c r="F260" s="739"/>
      <c r="G260" s="279" t="s">
        <v>49</v>
      </c>
      <c r="H260" s="250">
        <v>28030</v>
      </c>
      <c r="I260" s="251">
        <f t="shared" si="5"/>
        <v>43530</v>
      </c>
    </row>
    <row r="261" spans="1:9" ht="11.25" customHeight="1" thickTop="1">
      <c r="A261" s="264"/>
      <c r="B261" s="257"/>
      <c r="C261" s="233"/>
      <c r="D261" s="265"/>
      <c r="E261" s="233"/>
      <c r="F261" s="265"/>
      <c r="G261" s="215"/>
      <c r="H261" s="266"/>
      <c r="I261" s="266"/>
    </row>
    <row r="262" spans="1:9" ht="11.25" customHeight="1">
      <c r="A262" s="264"/>
      <c r="B262" s="257"/>
      <c r="C262" s="233"/>
      <c r="D262" s="265"/>
      <c r="E262" s="233"/>
      <c r="F262" s="265"/>
      <c r="G262" s="215"/>
      <c r="H262" s="266"/>
      <c r="I262" s="266"/>
    </row>
    <row r="263" spans="1:9" ht="11.25" customHeight="1">
      <c r="A263" s="264"/>
      <c r="B263" s="257"/>
      <c r="C263" s="233"/>
      <c r="D263" s="265"/>
      <c r="E263" s="233"/>
      <c r="F263" s="265"/>
      <c r="G263" s="215"/>
      <c r="H263" s="266"/>
      <c r="I263" s="266"/>
    </row>
    <row r="264" spans="1:9" ht="11.25" customHeight="1">
      <c r="A264" s="264"/>
      <c r="B264" s="257"/>
      <c r="C264" s="233"/>
      <c r="D264" s="265"/>
      <c r="E264" s="233"/>
      <c r="F264" s="265"/>
      <c r="G264" s="215"/>
      <c r="H264" s="266"/>
      <c r="I264" s="266"/>
    </row>
    <row r="265" spans="1:9" ht="11.25" customHeight="1">
      <c r="A265" s="264"/>
      <c r="B265" s="257"/>
      <c r="C265" s="233"/>
      <c r="D265" s="265"/>
      <c r="E265" s="233"/>
      <c r="F265" s="265"/>
      <c r="G265" s="215"/>
      <c r="H265" s="266"/>
      <c r="I265" s="266"/>
    </row>
    <row r="266" spans="1:9" ht="11.25" customHeight="1">
      <c r="A266" s="264"/>
      <c r="B266" s="257"/>
      <c r="C266" s="233"/>
      <c r="D266" s="265"/>
      <c r="E266" s="233"/>
      <c r="F266" s="265"/>
      <c r="G266" s="215"/>
      <c r="H266" s="266"/>
      <c r="I266" s="266"/>
    </row>
    <row r="267" spans="1:9" ht="11.25" customHeight="1">
      <c r="A267" s="264"/>
      <c r="B267" s="257"/>
      <c r="C267" s="233"/>
      <c r="D267" s="265"/>
      <c r="E267" s="233"/>
      <c r="F267" s="265"/>
      <c r="G267" s="215"/>
      <c r="H267" s="266"/>
      <c r="I267" s="266"/>
    </row>
    <row r="268" spans="1:9" ht="11.25" customHeight="1">
      <c r="A268" s="264"/>
      <c r="B268" s="257"/>
      <c r="C268" s="233"/>
      <c r="D268" s="265"/>
      <c r="E268" s="233"/>
      <c r="F268" s="265"/>
      <c r="G268" s="215"/>
      <c r="H268" s="266"/>
      <c r="I268" s="266"/>
    </row>
    <row r="269" spans="1:9" ht="11.25" customHeight="1">
      <c r="A269" s="264"/>
      <c r="B269" s="257"/>
      <c r="C269" s="233"/>
      <c r="D269" s="265"/>
      <c r="E269" s="233"/>
      <c r="F269" s="265"/>
      <c r="G269" s="215"/>
      <c r="H269" s="266"/>
      <c r="I269" s="266"/>
    </row>
    <row r="270" spans="1:9" ht="11.25" customHeight="1">
      <c r="A270" s="264"/>
      <c r="B270" s="257"/>
      <c r="C270" s="233"/>
      <c r="D270" s="265"/>
      <c r="E270" s="233"/>
      <c r="F270" s="265"/>
      <c r="G270" s="215"/>
      <c r="H270" s="266"/>
      <c r="I270" s="266"/>
    </row>
    <row r="271" spans="1:9" ht="11.25" customHeight="1">
      <c r="A271" s="264"/>
      <c r="B271" s="257"/>
      <c r="C271" s="233"/>
      <c r="D271" s="265"/>
      <c r="E271" s="233"/>
      <c r="F271" s="265"/>
      <c r="G271" s="215"/>
      <c r="H271" s="266"/>
      <c r="I271" s="266"/>
    </row>
    <row r="272" spans="1:9" ht="11.25" customHeight="1">
      <c r="A272" s="264"/>
      <c r="B272" s="257"/>
      <c r="C272" s="233"/>
      <c r="D272" s="265"/>
      <c r="E272" s="233"/>
      <c r="F272" s="265"/>
      <c r="G272" s="215"/>
      <c r="H272" s="266"/>
      <c r="I272" s="266"/>
    </row>
    <row r="273" spans="1:9" ht="11.25" customHeight="1">
      <c r="A273" s="264"/>
      <c r="B273" s="257"/>
      <c r="C273" s="233"/>
      <c r="D273" s="265"/>
      <c r="E273" s="233"/>
      <c r="F273" s="265"/>
      <c r="G273" s="215"/>
      <c r="H273" s="266"/>
      <c r="I273" s="266"/>
    </row>
    <row r="274" spans="1:9" ht="12" thickBot="1">
      <c r="A274" s="268"/>
      <c r="B274" s="213"/>
      <c r="C274" s="269"/>
      <c r="D274" s="270"/>
      <c r="E274" s="269"/>
      <c r="F274" s="214"/>
      <c r="G274" s="214"/>
      <c r="H274" s="266"/>
      <c r="I274" s="266"/>
    </row>
    <row r="275" spans="1:9" ht="12" customHeight="1" thickTop="1">
      <c r="A275" s="724" t="s">
        <v>362</v>
      </c>
      <c r="B275" s="725"/>
      <c r="C275" s="725"/>
      <c r="D275" s="725"/>
      <c r="E275" s="725"/>
      <c r="F275" s="725"/>
      <c r="G275" s="726"/>
      <c r="H275" s="804" t="s">
        <v>91</v>
      </c>
      <c r="I275" s="805"/>
    </row>
    <row r="276" spans="1:9" ht="12">
      <c r="A276" s="727"/>
      <c r="B276" s="434"/>
      <c r="C276" s="434"/>
      <c r="D276" s="434"/>
      <c r="E276" s="434"/>
      <c r="F276" s="434"/>
      <c r="G276" s="728"/>
      <c r="H276" s="806"/>
      <c r="I276" s="807"/>
    </row>
    <row r="277" spans="1:9" ht="12" thickBot="1">
      <c r="A277" s="816"/>
      <c r="B277" s="817"/>
      <c r="C277" s="817"/>
      <c r="D277" s="817"/>
      <c r="E277" s="817"/>
      <c r="F277" s="817"/>
      <c r="G277" s="818"/>
      <c r="H277" s="808" t="s">
        <v>516</v>
      </c>
      <c r="I277" s="809"/>
    </row>
    <row r="278" spans="1:9" ht="11.25" customHeight="1" thickTop="1">
      <c r="A278" s="819" t="s">
        <v>337</v>
      </c>
      <c r="B278" s="735" t="s">
        <v>2</v>
      </c>
      <c r="C278" s="756" t="s">
        <v>6</v>
      </c>
      <c r="D278" s="769" t="s">
        <v>23</v>
      </c>
      <c r="E278" s="253" t="s">
        <v>179</v>
      </c>
      <c r="F278" s="770"/>
      <c r="G278" s="770"/>
      <c r="H278" s="822">
        <v>16640</v>
      </c>
      <c r="I278" s="823"/>
    </row>
    <row r="279" spans="1:9" ht="11.25" customHeight="1">
      <c r="A279" s="820"/>
      <c r="B279" s="736"/>
      <c r="C279" s="757"/>
      <c r="D279" s="738"/>
      <c r="E279" s="757" t="s">
        <v>180</v>
      </c>
      <c r="F279" s="746" t="s">
        <v>256</v>
      </c>
      <c r="G279" s="746"/>
      <c r="H279" s="824">
        <v>16640</v>
      </c>
      <c r="I279" s="825"/>
    </row>
    <row r="280" spans="1:9" ht="11.25" customHeight="1">
      <c r="A280" s="820"/>
      <c r="B280" s="736"/>
      <c r="C280" s="757"/>
      <c r="D280" s="738"/>
      <c r="E280" s="757"/>
      <c r="F280" s="764" t="s">
        <v>396</v>
      </c>
      <c r="G280" s="764"/>
      <c r="H280" s="814">
        <v>19150</v>
      </c>
      <c r="I280" s="815"/>
    </row>
    <row r="281" spans="1:9" ht="11.25" customHeight="1">
      <c r="A281" s="820"/>
      <c r="B281" s="736"/>
      <c r="C281" s="757"/>
      <c r="D281" s="738"/>
      <c r="E281" s="757"/>
      <c r="F281" s="776" t="s">
        <v>255</v>
      </c>
      <c r="G281" s="273" t="s">
        <v>252</v>
      </c>
      <c r="H281" s="826">
        <v>15850</v>
      </c>
      <c r="I281" s="827"/>
    </row>
    <row r="282" spans="1:9" ht="11.25" customHeight="1">
      <c r="A282" s="820"/>
      <c r="B282" s="736"/>
      <c r="C282" s="757"/>
      <c r="D282" s="738"/>
      <c r="E282" s="757"/>
      <c r="F282" s="777"/>
      <c r="G282" s="274" t="s">
        <v>253</v>
      </c>
      <c r="H282" s="828">
        <v>17820</v>
      </c>
      <c r="I282" s="829"/>
    </row>
    <row r="283" spans="1:9" ht="11.25" customHeight="1">
      <c r="A283" s="820"/>
      <c r="B283" s="736"/>
      <c r="C283" s="757"/>
      <c r="D283" s="738"/>
      <c r="E283" s="757"/>
      <c r="F283" s="310" t="s">
        <v>507</v>
      </c>
      <c r="G283" s="435">
        <v>12</v>
      </c>
      <c r="H283" s="810">
        <v>17820</v>
      </c>
      <c r="I283" s="811"/>
    </row>
    <row r="284" spans="1:9" ht="11.25" customHeight="1">
      <c r="A284" s="820"/>
      <c r="B284" s="736"/>
      <c r="C284" s="757"/>
      <c r="D284" s="738"/>
      <c r="E284" s="757"/>
      <c r="F284" s="766" t="s">
        <v>61</v>
      </c>
      <c r="G284" s="766"/>
      <c r="H284" s="810">
        <v>15850</v>
      </c>
      <c r="I284" s="811"/>
    </row>
    <row r="285" spans="1:9" ht="11.25" customHeight="1">
      <c r="A285" s="820"/>
      <c r="B285" s="736"/>
      <c r="C285" s="757"/>
      <c r="D285" s="738"/>
      <c r="E285" s="757"/>
      <c r="F285" s="738" t="s">
        <v>61</v>
      </c>
      <c r="G285" s="275" t="s">
        <v>32</v>
      </c>
      <c r="H285" s="826">
        <v>16640</v>
      </c>
      <c r="I285" s="827"/>
    </row>
    <row r="286" spans="1:9" ht="11.25" customHeight="1">
      <c r="A286" s="820"/>
      <c r="B286" s="736"/>
      <c r="C286" s="757"/>
      <c r="D286" s="738"/>
      <c r="E286" s="757"/>
      <c r="F286" s="738"/>
      <c r="G286" s="276">
        <v>3.7</v>
      </c>
      <c r="H286" s="830">
        <v>17820</v>
      </c>
      <c r="I286" s="831"/>
    </row>
    <row r="287" spans="1:9" ht="11.25" customHeight="1">
      <c r="A287" s="820"/>
      <c r="B287" s="736"/>
      <c r="C287" s="757"/>
      <c r="D287" s="738"/>
      <c r="E287" s="757"/>
      <c r="F287" s="738"/>
      <c r="G287" s="276" t="s">
        <v>49</v>
      </c>
      <c r="H287" s="830">
        <v>18320</v>
      </c>
      <c r="I287" s="831"/>
    </row>
    <row r="288" spans="1:9" ht="11.25" customHeight="1">
      <c r="A288" s="820"/>
      <c r="B288" s="736"/>
      <c r="C288" s="757"/>
      <c r="D288" s="738"/>
      <c r="E288" s="757"/>
      <c r="F288" s="738"/>
      <c r="G288" s="276" t="s">
        <v>7</v>
      </c>
      <c r="H288" s="830">
        <v>17470</v>
      </c>
      <c r="I288" s="831"/>
    </row>
    <row r="289" spans="1:9" ht="11.25" customHeight="1">
      <c r="A289" s="820"/>
      <c r="B289" s="736"/>
      <c r="C289" s="757"/>
      <c r="D289" s="738"/>
      <c r="E289" s="757"/>
      <c r="F289" s="738"/>
      <c r="G289" s="277" t="s">
        <v>8</v>
      </c>
      <c r="H289" s="828">
        <v>19490</v>
      </c>
      <c r="I289" s="829"/>
    </row>
    <row r="290" spans="1:9" ht="11.25" customHeight="1">
      <c r="A290" s="820"/>
      <c r="B290" s="736"/>
      <c r="C290" s="757"/>
      <c r="D290" s="738"/>
      <c r="E290" s="757"/>
      <c r="F290" s="766" t="s">
        <v>395</v>
      </c>
      <c r="G290" s="766"/>
      <c r="H290" s="810">
        <v>16980</v>
      </c>
      <c r="I290" s="811"/>
    </row>
    <row r="291" spans="1:9" ht="11.25" customHeight="1">
      <c r="A291" s="820"/>
      <c r="B291" s="736"/>
      <c r="C291" s="757"/>
      <c r="D291" s="738"/>
      <c r="E291" s="757"/>
      <c r="F291" s="738" t="s">
        <v>395</v>
      </c>
      <c r="G291" s="275" t="s">
        <v>32</v>
      </c>
      <c r="H291" s="826">
        <v>17820</v>
      </c>
      <c r="I291" s="827"/>
    </row>
    <row r="292" spans="1:9" ht="11.25" customHeight="1">
      <c r="A292" s="820"/>
      <c r="B292" s="736"/>
      <c r="C292" s="757"/>
      <c r="D292" s="738"/>
      <c r="E292" s="757"/>
      <c r="F292" s="738"/>
      <c r="G292" s="276">
        <v>3.7</v>
      </c>
      <c r="H292" s="830">
        <v>19060</v>
      </c>
      <c r="I292" s="831"/>
    </row>
    <row r="293" spans="1:9" ht="11.25" customHeight="1">
      <c r="A293" s="820"/>
      <c r="B293" s="736"/>
      <c r="C293" s="757"/>
      <c r="D293" s="738"/>
      <c r="E293" s="757"/>
      <c r="F293" s="738"/>
      <c r="G293" s="277" t="s">
        <v>49</v>
      </c>
      <c r="H293" s="828">
        <v>19600</v>
      </c>
      <c r="I293" s="829"/>
    </row>
    <row r="294" spans="1:9" ht="11.25" customHeight="1" thickBot="1">
      <c r="A294" s="820"/>
      <c r="B294" s="736"/>
      <c r="C294" s="780"/>
      <c r="D294" s="739"/>
      <c r="E294" s="780"/>
      <c r="F294" s="911" t="s">
        <v>353</v>
      </c>
      <c r="G294" s="911"/>
      <c r="H294" s="812">
        <v>11890</v>
      </c>
      <c r="I294" s="813"/>
    </row>
    <row r="295" spans="1:9" ht="11.25" customHeight="1" thickTop="1">
      <c r="A295" s="820"/>
      <c r="B295" s="736"/>
      <c r="C295" s="784" t="s">
        <v>181</v>
      </c>
      <c r="D295" s="778" t="s">
        <v>23</v>
      </c>
      <c r="E295" s="253" t="s">
        <v>179</v>
      </c>
      <c r="F295" s="770"/>
      <c r="G295" s="770"/>
      <c r="H295" s="832">
        <v>21880</v>
      </c>
      <c r="I295" s="833"/>
    </row>
    <row r="296" spans="1:9" ht="11.25" customHeight="1">
      <c r="A296" s="820"/>
      <c r="B296" s="736"/>
      <c r="C296" s="757"/>
      <c r="D296" s="738"/>
      <c r="E296" s="784" t="s">
        <v>180</v>
      </c>
      <c r="F296" s="792" t="s">
        <v>256</v>
      </c>
      <c r="G296" s="792"/>
      <c r="H296" s="826">
        <v>21880</v>
      </c>
      <c r="I296" s="827"/>
    </row>
    <row r="297" spans="1:9" ht="11.25" customHeight="1">
      <c r="A297" s="820"/>
      <c r="B297" s="736"/>
      <c r="C297" s="757"/>
      <c r="D297" s="738"/>
      <c r="E297" s="757"/>
      <c r="F297" s="764" t="s">
        <v>396</v>
      </c>
      <c r="G297" s="764"/>
      <c r="H297" s="828">
        <v>25180</v>
      </c>
      <c r="I297" s="829"/>
    </row>
    <row r="298" spans="1:9" ht="11.25" customHeight="1">
      <c r="A298" s="820"/>
      <c r="B298" s="736"/>
      <c r="C298" s="757"/>
      <c r="D298" s="738"/>
      <c r="E298" s="757"/>
      <c r="F298" s="738" t="s">
        <v>255</v>
      </c>
      <c r="G298" s="273" t="s">
        <v>252</v>
      </c>
      <c r="H298" s="824">
        <v>20850</v>
      </c>
      <c r="I298" s="825"/>
    </row>
    <row r="299" spans="1:9" ht="11.25" customHeight="1">
      <c r="A299" s="820"/>
      <c r="B299" s="736"/>
      <c r="C299" s="757"/>
      <c r="D299" s="738"/>
      <c r="E299" s="757"/>
      <c r="F299" s="738"/>
      <c r="G299" s="274" t="s">
        <v>253</v>
      </c>
      <c r="H299" s="814">
        <v>23410</v>
      </c>
      <c r="I299" s="815"/>
    </row>
    <row r="300" spans="1:9" ht="11.25" customHeight="1">
      <c r="A300" s="820"/>
      <c r="B300" s="736"/>
      <c r="C300" s="757"/>
      <c r="D300" s="738"/>
      <c r="E300" s="757"/>
      <c r="F300" s="310" t="s">
        <v>507</v>
      </c>
      <c r="G300" s="435">
        <v>12</v>
      </c>
      <c r="H300" s="810">
        <v>23410</v>
      </c>
      <c r="I300" s="811"/>
    </row>
    <row r="301" spans="1:9" ht="11.25" customHeight="1">
      <c r="A301" s="820"/>
      <c r="B301" s="736"/>
      <c r="C301" s="757"/>
      <c r="D301" s="738"/>
      <c r="E301" s="757"/>
      <c r="F301" s="766" t="s">
        <v>61</v>
      </c>
      <c r="G301" s="766"/>
      <c r="H301" s="834">
        <v>20850</v>
      </c>
      <c r="I301" s="835"/>
    </row>
    <row r="302" spans="1:9" ht="11.25" customHeight="1">
      <c r="A302" s="820"/>
      <c r="B302" s="736"/>
      <c r="C302" s="757"/>
      <c r="D302" s="738"/>
      <c r="E302" s="757"/>
      <c r="F302" s="776" t="s">
        <v>61</v>
      </c>
      <c r="G302" s="275" t="s">
        <v>32</v>
      </c>
      <c r="H302" s="824">
        <v>21880</v>
      </c>
      <c r="I302" s="825"/>
    </row>
    <row r="303" spans="1:9" ht="11.25" customHeight="1">
      <c r="A303" s="820"/>
      <c r="B303" s="736"/>
      <c r="C303" s="757"/>
      <c r="D303" s="738"/>
      <c r="E303" s="757"/>
      <c r="F303" s="795"/>
      <c r="G303" s="276">
        <v>3.7</v>
      </c>
      <c r="H303" s="830">
        <v>23410</v>
      </c>
      <c r="I303" s="831"/>
    </row>
    <row r="304" spans="1:9" ht="11.25" customHeight="1">
      <c r="A304" s="820"/>
      <c r="B304" s="736"/>
      <c r="C304" s="757"/>
      <c r="D304" s="738"/>
      <c r="E304" s="757"/>
      <c r="F304" s="795"/>
      <c r="G304" s="276" t="s">
        <v>49</v>
      </c>
      <c r="H304" s="830">
        <v>24080</v>
      </c>
      <c r="I304" s="831"/>
    </row>
    <row r="305" spans="1:9" ht="11.25" customHeight="1">
      <c r="A305" s="820"/>
      <c r="B305" s="736"/>
      <c r="C305" s="757"/>
      <c r="D305" s="738"/>
      <c r="E305" s="757"/>
      <c r="F305" s="795"/>
      <c r="G305" s="276" t="s">
        <v>7</v>
      </c>
      <c r="H305" s="830">
        <v>22590</v>
      </c>
      <c r="I305" s="831"/>
    </row>
    <row r="306" spans="1:9" ht="11.25" customHeight="1">
      <c r="A306" s="820"/>
      <c r="B306" s="736"/>
      <c r="C306" s="757"/>
      <c r="D306" s="738"/>
      <c r="E306" s="757"/>
      <c r="F306" s="777"/>
      <c r="G306" s="277" t="s">
        <v>8</v>
      </c>
      <c r="H306" s="814">
        <v>25690</v>
      </c>
      <c r="I306" s="815"/>
    </row>
    <row r="307" spans="1:9" ht="11.25" customHeight="1">
      <c r="A307" s="820"/>
      <c r="B307" s="736"/>
      <c r="C307" s="757"/>
      <c r="D307" s="738"/>
      <c r="E307" s="757"/>
      <c r="F307" s="766" t="s">
        <v>395</v>
      </c>
      <c r="G307" s="766"/>
      <c r="H307" s="834">
        <v>22300</v>
      </c>
      <c r="I307" s="835"/>
    </row>
    <row r="308" spans="1:9" ht="11.25" customHeight="1">
      <c r="A308" s="820"/>
      <c r="B308" s="736"/>
      <c r="C308" s="757"/>
      <c r="D308" s="738"/>
      <c r="E308" s="757"/>
      <c r="F308" s="738" t="s">
        <v>395</v>
      </c>
      <c r="G308" s="275" t="s">
        <v>32</v>
      </c>
      <c r="H308" s="824">
        <v>23410</v>
      </c>
      <c r="I308" s="825"/>
    </row>
    <row r="309" spans="1:9" ht="11.25" customHeight="1">
      <c r="A309" s="820"/>
      <c r="B309" s="736"/>
      <c r="C309" s="757"/>
      <c r="D309" s="738"/>
      <c r="E309" s="757"/>
      <c r="F309" s="738"/>
      <c r="G309" s="276">
        <v>3.7</v>
      </c>
      <c r="H309" s="830">
        <v>25040</v>
      </c>
      <c r="I309" s="831"/>
    </row>
    <row r="310" spans="1:9" ht="11.25" customHeight="1">
      <c r="A310" s="820"/>
      <c r="B310" s="736"/>
      <c r="C310" s="757"/>
      <c r="D310" s="738"/>
      <c r="E310" s="757"/>
      <c r="F310" s="738"/>
      <c r="G310" s="277" t="s">
        <v>49</v>
      </c>
      <c r="H310" s="814">
        <v>25760</v>
      </c>
      <c r="I310" s="815"/>
    </row>
    <row r="311" spans="1:9" ht="11.25" customHeight="1" thickBot="1">
      <c r="A311" s="820"/>
      <c r="B311" s="736"/>
      <c r="C311" s="757"/>
      <c r="D311" s="738"/>
      <c r="E311" s="780"/>
      <c r="F311" s="911" t="s">
        <v>353</v>
      </c>
      <c r="G311" s="911"/>
      <c r="H311" s="812">
        <v>16830</v>
      </c>
      <c r="I311" s="813"/>
    </row>
    <row r="312" spans="1:9" ht="11.25" customHeight="1" thickTop="1">
      <c r="A312" s="820"/>
      <c r="B312" s="736"/>
      <c r="C312" s="757"/>
      <c r="D312" s="738"/>
      <c r="E312" s="222" t="s">
        <v>182</v>
      </c>
      <c r="F312" s="760"/>
      <c r="G312" s="760"/>
      <c r="H312" s="834">
        <v>23120</v>
      </c>
      <c r="I312" s="835"/>
    </row>
    <row r="313" spans="1:9" ht="11.25" customHeight="1">
      <c r="A313" s="820"/>
      <c r="B313" s="736"/>
      <c r="C313" s="757"/>
      <c r="D313" s="738"/>
      <c r="E313" s="757" t="s">
        <v>183</v>
      </c>
      <c r="F313" s="746" t="s">
        <v>256</v>
      </c>
      <c r="G313" s="746"/>
      <c r="H313" s="824">
        <v>23120</v>
      </c>
      <c r="I313" s="825"/>
    </row>
    <row r="314" spans="1:9" ht="11.25" customHeight="1">
      <c r="A314" s="820"/>
      <c r="B314" s="736"/>
      <c r="C314" s="757"/>
      <c r="D314" s="738"/>
      <c r="E314" s="757"/>
      <c r="F314" s="764" t="s">
        <v>396</v>
      </c>
      <c r="G314" s="764"/>
      <c r="H314" s="814">
        <v>26610</v>
      </c>
      <c r="I314" s="815"/>
    </row>
    <row r="315" spans="1:9" ht="11.25" customHeight="1">
      <c r="A315" s="820"/>
      <c r="B315" s="736"/>
      <c r="C315" s="757"/>
      <c r="D315" s="738"/>
      <c r="E315" s="757"/>
      <c r="F315" s="776" t="s">
        <v>255</v>
      </c>
      <c r="G315" s="275">
        <v>11</v>
      </c>
      <c r="H315" s="826">
        <v>22030</v>
      </c>
      <c r="I315" s="827"/>
    </row>
    <row r="316" spans="1:9" ht="11.25" customHeight="1">
      <c r="A316" s="820"/>
      <c r="B316" s="736"/>
      <c r="C316" s="757"/>
      <c r="D316" s="738"/>
      <c r="E316" s="757"/>
      <c r="F316" s="777"/>
      <c r="G316" s="277" t="s">
        <v>253</v>
      </c>
      <c r="H316" s="828">
        <v>24740</v>
      </c>
      <c r="I316" s="829"/>
    </row>
    <row r="317" spans="1:9" ht="11.25" customHeight="1">
      <c r="A317" s="820"/>
      <c r="B317" s="736"/>
      <c r="C317" s="757"/>
      <c r="D317" s="738"/>
      <c r="E317" s="757"/>
      <c r="F317" s="310" t="s">
        <v>507</v>
      </c>
      <c r="G317" s="435">
        <v>12</v>
      </c>
      <c r="H317" s="810">
        <v>24740</v>
      </c>
      <c r="I317" s="811"/>
    </row>
    <row r="318" spans="1:9" ht="11.25" customHeight="1">
      <c r="A318" s="820"/>
      <c r="B318" s="736"/>
      <c r="C318" s="757"/>
      <c r="D318" s="738"/>
      <c r="E318" s="757"/>
      <c r="F318" s="766" t="s">
        <v>61</v>
      </c>
      <c r="G318" s="766"/>
      <c r="H318" s="810">
        <v>22030</v>
      </c>
      <c r="I318" s="811"/>
    </row>
    <row r="319" spans="1:9" ht="11.25" customHeight="1">
      <c r="A319" s="820"/>
      <c r="B319" s="736"/>
      <c r="C319" s="757"/>
      <c r="D319" s="738"/>
      <c r="E319" s="757"/>
      <c r="F319" s="776" t="s">
        <v>61</v>
      </c>
      <c r="G319" s="275">
        <v>5</v>
      </c>
      <c r="H319" s="826">
        <v>23120</v>
      </c>
      <c r="I319" s="827"/>
    </row>
    <row r="320" spans="1:9" ht="11.25" customHeight="1">
      <c r="A320" s="820"/>
      <c r="B320" s="736"/>
      <c r="C320" s="757"/>
      <c r="D320" s="738"/>
      <c r="E320" s="757"/>
      <c r="F320" s="795"/>
      <c r="G320" s="276">
        <v>7</v>
      </c>
      <c r="H320" s="830">
        <v>24740</v>
      </c>
      <c r="I320" s="831"/>
    </row>
    <row r="321" spans="1:9" ht="11.25" customHeight="1">
      <c r="A321" s="820"/>
      <c r="B321" s="736"/>
      <c r="C321" s="757"/>
      <c r="D321" s="738"/>
      <c r="E321" s="757"/>
      <c r="F321" s="795"/>
      <c r="G321" s="276" t="s">
        <v>184</v>
      </c>
      <c r="H321" s="830">
        <v>25440</v>
      </c>
      <c r="I321" s="831"/>
    </row>
    <row r="322" spans="1:9" ht="11.25" customHeight="1">
      <c r="A322" s="820"/>
      <c r="B322" s="736"/>
      <c r="C322" s="757"/>
      <c r="D322" s="738"/>
      <c r="E322" s="757"/>
      <c r="F322" s="795"/>
      <c r="G322" s="276" t="s">
        <v>7</v>
      </c>
      <c r="H322" s="830">
        <v>23960</v>
      </c>
      <c r="I322" s="831"/>
    </row>
    <row r="323" spans="1:9" ht="11.25" customHeight="1">
      <c r="A323" s="820"/>
      <c r="B323" s="736"/>
      <c r="C323" s="757"/>
      <c r="D323" s="738"/>
      <c r="E323" s="757"/>
      <c r="F323" s="777"/>
      <c r="G323" s="277" t="s">
        <v>8</v>
      </c>
      <c r="H323" s="828">
        <v>27250</v>
      </c>
      <c r="I323" s="829"/>
    </row>
    <row r="324" spans="1:9" ht="11.25" customHeight="1">
      <c r="A324" s="820"/>
      <c r="B324" s="736"/>
      <c r="C324" s="757"/>
      <c r="D324" s="738"/>
      <c r="E324" s="757"/>
      <c r="F324" s="766" t="s">
        <v>395</v>
      </c>
      <c r="G324" s="766"/>
      <c r="H324" s="810">
        <v>23570</v>
      </c>
      <c r="I324" s="811"/>
    </row>
    <row r="325" spans="1:9" ht="11.25" customHeight="1">
      <c r="A325" s="820"/>
      <c r="B325" s="736"/>
      <c r="C325" s="757"/>
      <c r="D325" s="738"/>
      <c r="E325" s="757"/>
      <c r="F325" s="738" t="s">
        <v>395</v>
      </c>
      <c r="G325" s="275">
        <v>5</v>
      </c>
      <c r="H325" s="826">
        <v>24740</v>
      </c>
      <c r="I325" s="827"/>
    </row>
    <row r="326" spans="1:9" ht="11.25" customHeight="1">
      <c r="A326" s="820"/>
      <c r="B326" s="736"/>
      <c r="C326" s="757"/>
      <c r="D326" s="738"/>
      <c r="E326" s="757"/>
      <c r="F326" s="738"/>
      <c r="G326" s="276">
        <v>7</v>
      </c>
      <c r="H326" s="830">
        <v>26480</v>
      </c>
      <c r="I326" s="831"/>
    </row>
    <row r="327" spans="1:9" ht="11.25" customHeight="1">
      <c r="A327" s="820"/>
      <c r="B327" s="736"/>
      <c r="C327" s="757"/>
      <c r="D327" s="738"/>
      <c r="E327" s="757"/>
      <c r="F327" s="738"/>
      <c r="G327" s="277" t="s">
        <v>184</v>
      </c>
      <c r="H327" s="828">
        <v>27210</v>
      </c>
      <c r="I327" s="829"/>
    </row>
    <row r="328" spans="1:9" ht="11.25" customHeight="1" thickBot="1">
      <c r="A328" s="820"/>
      <c r="B328" s="736"/>
      <c r="C328" s="757"/>
      <c r="D328" s="738"/>
      <c r="E328" s="762"/>
      <c r="F328" s="591" t="s">
        <v>353</v>
      </c>
      <c r="G328" s="591"/>
      <c r="H328" s="919">
        <v>17790</v>
      </c>
      <c r="I328" s="920"/>
    </row>
    <row r="329" spans="1:9" ht="11.25" customHeight="1" thickTop="1">
      <c r="A329" s="820"/>
      <c r="B329" s="736"/>
      <c r="C329" s="757"/>
      <c r="D329" s="738"/>
      <c r="E329" s="756" t="s">
        <v>186</v>
      </c>
      <c r="F329" s="756"/>
      <c r="G329" s="756"/>
      <c r="H329" s="921">
        <v>24320</v>
      </c>
      <c r="I329" s="922"/>
    </row>
    <row r="330" spans="1:9" ht="11.25" customHeight="1">
      <c r="A330" s="820"/>
      <c r="B330" s="736"/>
      <c r="C330" s="757"/>
      <c r="D330" s="738"/>
      <c r="E330" s="757" t="s">
        <v>187</v>
      </c>
      <c r="F330" s="746" t="s">
        <v>256</v>
      </c>
      <c r="G330" s="746"/>
      <c r="H330" s="826">
        <v>24320</v>
      </c>
      <c r="I330" s="827"/>
    </row>
    <row r="331" spans="1:9" ht="11.25" customHeight="1">
      <c r="A331" s="820"/>
      <c r="B331" s="736"/>
      <c r="C331" s="757"/>
      <c r="D331" s="738"/>
      <c r="E331" s="757"/>
      <c r="F331" s="764" t="s">
        <v>396</v>
      </c>
      <c r="G331" s="764"/>
      <c r="H331" s="828">
        <v>27960</v>
      </c>
      <c r="I331" s="829"/>
    </row>
    <row r="332" spans="1:9" ht="11.25" customHeight="1">
      <c r="A332" s="820"/>
      <c r="B332" s="736"/>
      <c r="C332" s="757"/>
      <c r="D332" s="738"/>
      <c r="E332" s="757"/>
      <c r="F332" s="776" t="s">
        <v>255</v>
      </c>
      <c r="G332" s="275">
        <v>11</v>
      </c>
      <c r="H332" s="824">
        <v>23130</v>
      </c>
      <c r="I332" s="825"/>
    </row>
    <row r="333" spans="1:9" ht="11.25" customHeight="1">
      <c r="A333" s="820"/>
      <c r="B333" s="736"/>
      <c r="C333" s="757"/>
      <c r="D333" s="738"/>
      <c r="E333" s="757"/>
      <c r="F333" s="777"/>
      <c r="G333" s="277" t="s">
        <v>253</v>
      </c>
      <c r="H333" s="814">
        <v>26030</v>
      </c>
      <c r="I333" s="815"/>
    </row>
    <row r="334" spans="1:9" ht="11.25" customHeight="1">
      <c r="A334" s="820"/>
      <c r="B334" s="736"/>
      <c r="C334" s="757"/>
      <c r="D334" s="738"/>
      <c r="E334" s="757"/>
      <c r="F334" s="310" t="s">
        <v>507</v>
      </c>
      <c r="G334" s="435">
        <v>12</v>
      </c>
      <c r="H334" s="810">
        <v>26030</v>
      </c>
      <c r="I334" s="811"/>
    </row>
    <row r="335" spans="1:9" ht="11.25" customHeight="1">
      <c r="A335" s="820"/>
      <c r="B335" s="736"/>
      <c r="C335" s="757"/>
      <c r="D335" s="738"/>
      <c r="E335" s="757"/>
      <c r="F335" s="766" t="s">
        <v>61</v>
      </c>
      <c r="G335" s="766"/>
      <c r="H335" s="834">
        <v>23130</v>
      </c>
      <c r="I335" s="835"/>
    </row>
    <row r="336" spans="1:9" ht="11.25" customHeight="1">
      <c r="A336" s="820"/>
      <c r="B336" s="736"/>
      <c r="C336" s="757"/>
      <c r="D336" s="738"/>
      <c r="E336" s="757"/>
      <c r="F336" s="776" t="s">
        <v>61</v>
      </c>
      <c r="G336" s="275">
        <v>5</v>
      </c>
      <c r="H336" s="824">
        <v>24320</v>
      </c>
      <c r="I336" s="825"/>
    </row>
    <row r="337" spans="1:9" ht="11.25" customHeight="1">
      <c r="A337" s="820"/>
      <c r="B337" s="736"/>
      <c r="C337" s="757"/>
      <c r="D337" s="738"/>
      <c r="E337" s="757"/>
      <c r="F337" s="795"/>
      <c r="G337" s="276">
        <v>7</v>
      </c>
      <c r="H337" s="830">
        <v>26030</v>
      </c>
      <c r="I337" s="831"/>
    </row>
    <row r="338" spans="1:9" ht="11.25" customHeight="1">
      <c r="A338" s="820"/>
      <c r="B338" s="736"/>
      <c r="C338" s="757"/>
      <c r="D338" s="738"/>
      <c r="E338" s="757"/>
      <c r="F338" s="795"/>
      <c r="G338" s="276" t="s">
        <v>184</v>
      </c>
      <c r="H338" s="830">
        <v>26740</v>
      </c>
      <c r="I338" s="831"/>
    </row>
    <row r="339" spans="1:9" ht="11.25" customHeight="1">
      <c r="A339" s="820"/>
      <c r="B339" s="736"/>
      <c r="C339" s="757"/>
      <c r="D339" s="738"/>
      <c r="E339" s="757"/>
      <c r="F339" s="795"/>
      <c r="G339" s="276" t="s">
        <v>7</v>
      </c>
      <c r="H339" s="830">
        <v>25140</v>
      </c>
      <c r="I339" s="831"/>
    </row>
    <row r="340" spans="1:9" ht="11.25" customHeight="1">
      <c r="A340" s="820"/>
      <c r="B340" s="736"/>
      <c r="C340" s="757"/>
      <c r="D340" s="738"/>
      <c r="E340" s="757"/>
      <c r="F340" s="777"/>
      <c r="G340" s="277" t="s">
        <v>8</v>
      </c>
      <c r="H340" s="814">
        <v>28600</v>
      </c>
      <c r="I340" s="815"/>
    </row>
    <row r="341" spans="1:9" ht="11.25" customHeight="1">
      <c r="A341" s="820"/>
      <c r="B341" s="736"/>
      <c r="C341" s="757"/>
      <c r="D341" s="738"/>
      <c r="E341" s="757"/>
      <c r="F341" s="766" t="s">
        <v>395</v>
      </c>
      <c r="G341" s="766"/>
      <c r="H341" s="834">
        <v>24760</v>
      </c>
      <c r="I341" s="835"/>
    </row>
    <row r="342" spans="1:9" ht="11.25" customHeight="1">
      <c r="A342" s="820"/>
      <c r="B342" s="736"/>
      <c r="C342" s="757"/>
      <c r="D342" s="738"/>
      <c r="E342" s="757"/>
      <c r="F342" s="738" t="s">
        <v>395</v>
      </c>
      <c r="G342" s="275">
        <v>5</v>
      </c>
      <c r="H342" s="824">
        <v>26030</v>
      </c>
      <c r="I342" s="825"/>
    </row>
    <row r="343" spans="1:9" ht="11.25" customHeight="1">
      <c r="A343" s="820"/>
      <c r="B343" s="736"/>
      <c r="C343" s="757"/>
      <c r="D343" s="738"/>
      <c r="E343" s="757"/>
      <c r="F343" s="738"/>
      <c r="G343" s="276">
        <v>7</v>
      </c>
      <c r="H343" s="830">
        <v>27860</v>
      </c>
      <c r="I343" s="831"/>
    </row>
    <row r="344" spans="1:9" ht="11.25" customHeight="1">
      <c r="A344" s="820"/>
      <c r="B344" s="736"/>
      <c r="C344" s="757"/>
      <c r="D344" s="738"/>
      <c r="E344" s="757"/>
      <c r="F344" s="738"/>
      <c r="G344" s="277" t="s">
        <v>184</v>
      </c>
      <c r="H344" s="814">
        <v>28610</v>
      </c>
      <c r="I344" s="815"/>
    </row>
    <row r="345" spans="1:9" s="38" customFormat="1" ht="11.25" customHeight="1" thickBot="1">
      <c r="A345" s="821"/>
      <c r="B345" s="737"/>
      <c r="C345" s="780"/>
      <c r="D345" s="739"/>
      <c r="E345" s="780"/>
      <c r="F345" s="911" t="s">
        <v>353</v>
      </c>
      <c r="G345" s="911"/>
      <c r="H345" s="836">
        <v>18710</v>
      </c>
      <c r="I345" s="837"/>
    </row>
    <row r="346" spans="1:9" s="38" customFormat="1" ht="12" thickTop="1">
      <c r="A346" s="268"/>
      <c r="B346" s="268"/>
      <c r="C346" s="269"/>
      <c r="D346" s="270"/>
      <c r="E346" s="269"/>
      <c r="F346" s="265"/>
      <c r="G346" s="215"/>
      <c r="H346" s="266"/>
      <c r="I346" s="266"/>
    </row>
    <row r="347" spans="1:9" s="38" customFormat="1" ht="9.75" customHeight="1" thickBot="1">
      <c r="A347" s="268"/>
      <c r="B347" s="268"/>
      <c r="C347" s="269"/>
      <c r="D347" s="270"/>
      <c r="E347" s="269"/>
      <c r="F347" s="265"/>
      <c r="G347" s="215"/>
      <c r="H347" s="266"/>
      <c r="I347" s="266"/>
    </row>
    <row r="348" spans="1:9" ht="12" customHeight="1" thickTop="1">
      <c r="A348" s="724" t="s">
        <v>99</v>
      </c>
      <c r="B348" s="725"/>
      <c r="C348" s="725"/>
      <c r="D348" s="725"/>
      <c r="E348" s="725"/>
      <c r="F348" s="725"/>
      <c r="G348" s="726"/>
      <c r="H348" s="838" t="s">
        <v>91</v>
      </c>
      <c r="I348" s="839"/>
    </row>
    <row r="349" spans="1:9" ht="10.5" customHeight="1">
      <c r="A349" s="727"/>
      <c r="B349" s="434"/>
      <c r="C349" s="434"/>
      <c r="D349" s="434"/>
      <c r="E349" s="434"/>
      <c r="F349" s="434"/>
      <c r="G349" s="728"/>
      <c r="H349" s="840" t="s">
        <v>386</v>
      </c>
      <c r="I349" s="754" t="s">
        <v>517</v>
      </c>
    </row>
    <row r="350" spans="1:9" ht="20.25" customHeight="1" thickBot="1">
      <c r="A350" s="816"/>
      <c r="B350" s="817"/>
      <c r="C350" s="817"/>
      <c r="D350" s="817"/>
      <c r="E350" s="817"/>
      <c r="F350" s="817"/>
      <c r="G350" s="818"/>
      <c r="H350" s="841"/>
      <c r="I350" s="755"/>
    </row>
    <row r="351" spans="1:9" ht="12" thickTop="1">
      <c r="A351" s="819" t="s">
        <v>342</v>
      </c>
      <c r="B351" s="850" t="s">
        <v>116</v>
      </c>
      <c r="C351" s="286"/>
      <c r="D351" s="847" t="s">
        <v>23</v>
      </c>
      <c r="E351" s="847"/>
      <c r="F351" s="773" t="s">
        <v>87</v>
      </c>
      <c r="G351" s="773"/>
      <c r="H351" s="843">
        <v>3300</v>
      </c>
      <c r="I351" s="842">
        <f>H351*2.5</f>
        <v>8250</v>
      </c>
    </row>
    <row r="352" spans="1:9" ht="12">
      <c r="A352" s="820"/>
      <c r="B352" s="851"/>
      <c r="C352" s="287" t="s">
        <v>272</v>
      </c>
      <c r="D352" s="848"/>
      <c r="E352" s="848"/>
      <c r="F352" s="881"/>
      <c r="G352" s="881"/>
      <c r="H352" s="844"/>
      <c r="I352" s="830"/>
    </row>
    <row r="353" spans="1:9" ht="12">
      <c r="A353" s="820"/>
      <c r="B353" s="288" t="s">
        <v>311</v>
      </c>
      <c r="C353" s="289"/>
      <c r="D353" s="848"/>
      <c r="E353" s="848"/>
      <c r="F353" s="764"/>
      <c r="G353" s="764"/>
      <c r="H353" s="845"/>
      <c r="I353" s="828"/>
    </row>
    <row r="354" spans="1:9" ht="12" thickBot="1">
      <c r="A354" s="820"/>
      <c r="B354" s="302" t="s">
        <v>348</v>
      </c>
      <c r="C354" s="303"/>
      <c r="D354" s="849"/>
      <c r="E354" s="849"/>
      <c r="F354" s="910" t="s">
        <v>349</v>
      </c>
      <c r="G354" s="910"/>
      <c r="H354" s="290">
        <v>5840</v>
      </c>
      <c r="I354" s="291"/>
    </row>
    <row r="355" spans="1:9" ht="12" thickTop="1">
      <c r="A355" s="820"/>
      <c r="B355" s="732" t="s">
        <v>3</v>
      </c>
      <c r="C355" s="292"/>
      <c r="D355" s="847" t="s">
        <v>23</v>
      </c>
      <c r="E355" s="847"/>
      <c r="F355" s="773" t="s">
        <v>25</v>
      </c>
      <c r="G355" s="773"/>
      <c r="H355" s="223">
        <v>1450</v>
      </c>
      <c r="I355" s="224">
        <f aca="true" t="shared" si="6" ref="I355:I360">H355*5</f>
        <v>7250</v>
      </c>
    </row>
    <row r="356" spans="1:9" ht="12">
      <c r="A356" s="820"/>
      <c r="B356" s="733"/>
      <c r="C356" s="289" t="s">
        <v>272</v>
      </c>
      <c r="D356" s="848"/>
      <c r="E356" s="848"/>
      <c r="F356" s="861" t="s">
        <v>26</v>
      </c>
      <c r="G356" s="861"/>
      <c r="H356" s="234">
        <v>1820</v>
      </c>
      <c r="I356" s="235">
        <f t="shared" si="6"/>
        <v>9100</v>
      </c>
    </row>
    <row r="357" spans="1:9" ht="12">
      <c r="A357" s="820"/>
      <c r="B357" s="733"/>
      <c r="C357" s="852" t="s">
        <v>24</v>
      </c>
      <c r="D357" s="848"/>
      <c r="E357" s="848"/>
      <c r="F357" s="746" t="s">
        <v>25</v>
      </c>
      <c r="G357" s="746"/>
      <c r="H357" s="238">
        <v>2490</v>
      </c>
      <c r="I357" s="239">
        <f t="shared" si="6"/>
        <v>12450</v>
      </c>
    </row>
    <row r="358" spans="1:9" ht="12">
      <c r="A358" s="820"/>
      <c r="B358" s="733"/>
      <c r="C358" s="853"/>
      <c r="D358" s="848"/>
      <c r="E358" s="848"/>
      <c r="F358" s="764" t="s">
        <v>26</v>
      </c>
      <c r="G358" s="764"/>
      <c r="H358" s="227">
        <v>3090</v>
      </c>
      <c r="I358" s="228">
        <f t="shared" si="6"/>
        <v>15450</v>
      </c>
    </row>
    <row r="359" spans="1:9" ht="12">
      <c r="A359" s="820"/>
      <c r="B359" s="733"/>
      <c r="C359" s="304" t="s">
        <v>83</v>
      </c>
      <c r="D359" s="860"/>
      <c r="E359" s="860"/>
      <c r="F359" s="760" t="s">
        <v>295</v>
      </c>
      <c r="G359" s="760"/>
      <c r="H359" s="242">
        <v>4080</v>
      </c>
      <c r="I359" s="243">
        <f t="shared" si="6"/>
        <v>20400</v>
      </c>
    </row>
    <row r="360" spans="1:9" ht="12" thickBot="1">
      <c r="A360" s="820"/>
      <c r="B360" s="734"/>
      <c r="C360" s="318" t="s">
        <v>151</v>
      </c>
      <c r="D360" s="906" t="s">
        <v>474</v>
      </c>
      <c r="E360" s="906"/>
      <c r="F360" s="913" t="s">
        <v>475</v>
      </c>
      <c r="G360" s="913"/>
      <c r="H360" s="319">
        <v>2900</v>
      </c>
      <c r="I360" s="285">
        <f t="shared" si="6"/>
        <v>14500</v>
      </c>
    </row>
    <row r="361" spans="1:9" ht="12" thickTop="1">
      <c r="A361" s="820"/>
      <c r="B361" s="854" t="s">
        <v>4</v>
      </c>
      <c r="C361" s="855"/>
      <c r="D361" s="916" t="s">
        <v>23</v>
      </c>
      <c r="E361" s="916"/>
      <c r="F361" s="773" t="s">
        <v>167</v>
      </c>
      <c r="G361" s="773"/>
      <c r="H361" s="223">
        <v>960</v>
      </c>
      <c r="I361" s="224">
        <f>H361*2.5</f>
        <v>2400</v>
      </c>
    </row>
    <row r="362" spans="1:9" ht="12">
      <c r="A362" s="820"/>
      <c r="B362" s="856"/>
      <c r="C362" s="857"/>
      <c r="D362" s="872"/>
      <c r="E362" s="872"/>
      <c r="F362" s="881" t="s">
        <v>10</v>
      </c>
      <c r="G362" s="881"/>
      <c r="H362" s="246">
        <v>1550</v>
      </c>
      <c r="I362" s="247">
        <f aca="true" t="shared" si="7" ref="I362:I368">H362*2.5</f>
        <v>3875</v>
      </c>
    </row>
    <row r="363" spans="1:9" ht="12">
      <c r="A363" s="820"/>
      <c r="B363" s="856"/>
      <c r="C363" s="857"/>
      <c r="D363" s="872"/>
      <c r="E363" s="872"/>
      <c r="F363" s="881" t="s">
        <v>11</v>
      </c>
      <c r="G363" s="881"/>
      <c r="H363" s="246">
        <v>2110</v>
      </c>
      <c r="I363" s="247">
        <f t="shared" si="7"/>
        <v>5275</v>
      </c>
    </row>
    <row r="364" spans="1:9" ht="12">
      <c r="A364" s="820"/>
      <c r="B364" s="856"/>
      <c r="C364" s="857"/>
      <c r="D364" s="917"/>
      <c r="E364" s="917"/>
      <c r="F364" s="764" t="s">
        <v>12</v>
      </c>
      <c r="G364" s="764"/>
      <c r="H364" s="234">
        <v>2620</v>
      </c>
      <c r="I364" s="235">
        <f t="shared" si="7"/>
        <v>6550</v>
      </c>
    </row>
    <row r="365" spans="1:9" ht="12">
      <c r="A365" s="820"/>
      <c r="B365" s="856"/>
      <c r="C365" s="857"/>
      <c r="D365" s="899" t="s">
        <v>75</v>
      </c>
      <c r="E365" s="899"/>
      <c r="F365" s="746" t="s">
        <v>167</v>
      </c>
      <c r="G365" s="746"/>
      <c r="H365" s="238">
        <v>860</v>
      </c>
      <c r="I365" s="239">
        <f t="shared" si="7"/>
        <v>2150</v>
      </c>
    </row>
    <row r="366" spans="1:9" ht="12">
      <c r="A366" s="820"/>
      <c r="B366" s="856"/>
      <c r="C366" s="857"/>
      <c r="D366" s="872"/>
      <c r="E366" s="872"/>
      <c r="F366" s="881" t="s">
        <v>10</v>
      </c>
      <c r="G366" s="881"/>
      <c r="H366" s="246">
        <v>1400</v>
      </c>
      <c r="I366" s="247">
        <f t="shared" si="7"/>
        <v>3500</v>
      </c>
    </row>
    <row r="367" spans="1:9" ht="12">
      <c r="A367" s="820"/>
      <c r="B367" s="856"/>
      <c r="C367" s="857"/>
      <c r="D367" s="872"/>
      <c r="E367" s="872"/>
      <c r="F367" s="881" t="s">
        <v>11</v>
      </c>
      <c r="G367" s="881"/>
      <c r="H367" s="246">
        <v>1940</v>
      </c>
      <c r="I367" s="247">
        <f t="shared" si="7"/>
        <v>4850</v>
      </c>
    </row>
    <row r="368" spans="1:9" ht="12" thickBot="1">
      <c r="A368" s="820"/>
      <c r="B368" s="858"/>
      <c r="C368" s="859"/>
      <c r="D368" s="900"/>
      <c r="E368" s="900"/>
      <c r="F368" s="879" t="s">
        <v>12</v>
      </c>
      <c r="G368" s="879"/>
      <c r="H368" s="250">
        <v>2380</v>
      </c>
      <c r="I368" s="251">
        <f t="shared" si="7"/>
        <v>5950</v>
      </c>
    </row>
    <row r="369" spans="1:9" ht="12" thickTop="1">
      <c r="A369" s="820"/>
      <c r="B369" s="854" t="s">
        <v>373</v>
      </c>
      <c r="C369" s="855"/>
      <c r="D369" s="847" t="s">
        <v>23</v>
      </c>
      <c r="E369" s="847"/>
      <c r="F369" s="908" t="s">
        <v>27</v>
      </c>
      <c r="G369" s="908"/>
      <c r="H369" s="843">
        <v>940</v>
      </c>
      <c r="I369" s="255"/>
    </row>
    <row r="370" spans="1:9" ht="12">
      <c r="A370" s="820"/>
      <c r="B370" s="733" t="s">
        <v>374</v>
      </c>
      <c r="C370" s="436"/>
      <c r="D370" s="848"/>
      <c r="E370" s="848"/>
      <c r="F370" s="746" t="s">
        <v>350</v>
      </c>
      <c r="G370" s="746"/>
      <c r="H370" s="844"/>
      <c r="I370" s="255"/>
    </row>
    <row r="371" spans="1:9" ht="12" thickBot="1">
      <c r="A371" s="820"/>
      <c r="B371" s="734"/>
      <c r="C371" s="846"/>
      <c r="D371" s="849"/>
      <c r="E371" s="849"/>
      <c r="F371" s="879" t="s">
        <v>27</v>
      </c>
      <c r="G371" s="879"/>
      <c r="H371" s="912"/>
      <c r="I371" s="255"/>
    </row>
    <row r="372" spans="1:9" ht="12.75" thickTop="1">
      <c r="A372" s="820"/>
      <c r="B372" s="733" t="s">
        <v>269</v>
      </c>
      <c r="C372" s="436"/>
      <c r="D372" s="848" t="s">
        <v>75</v>
      </c>
      <c r="E372" s="848"/>
      <c r="F372" s="792" t="s">
        <v>464</v>
      </c>
      <c r="G372" s="792"/>
      <c r="H372" s="238" t="s">
        <v>479</v>
      </c>
      <c r="I372" s="255"/>
    </row>
    <row r="373" spans="1:9" ht="12.75" thickBot="1">
      <c r="A373" s="820"/>
      <c r="B373" s="733"/>
      <c r="C373" s="436"/>
      <c r="D373" s="848"/>
      <c r="E373" s="848"/>
      <c r="F373" s="861" t="s">
        <v>465</v>
      </c>
      <c r="G373" s="861"/>
      <c r="H373" s="227" t="s">
        <v>480</v>
      </c>
      <c r="I373" s="255"/>
    </row>
    <row r="374" spans="1:9" ht="12.75" thickBot="1" thickTop="1">
      <c r="A374" s="820"/>
      <c r="B374" s="862" t="s">
        <v>117</v>
      </c>
      <c r="C374" s="863"/>
      <c r="D374" s="864" t="s">
        <v>23</v>
      </c>
      <c r="E374" s="864"/>
      <c r="F374" s="865" t="s">
        <v>13</v>
      </c>
      <c r="G374" s="865"/>
      <c r="H374" s="283">
        <v>470</v>
      </c>
      <c r="I374" s="255"/>
    </row>
    <row r="375" spans="1:9" ht="12" thickTop="1">
      <c r="A375" s="820"/>
      <c r="B375" s="866" t="s">
        <v>16</v>
      </c>
      <c r="C375" s="867"/>
      <c r="D375" s="871" t="s">
        <v>23</v>
      </c>
      <c r="E375" s="871"/>
      <c r="F375" s="874" t="s">
        <v>17</v>
      </c>
      <c r="G375" s="874"/>
      <c r="H375" s="238">
        <v>1510</v>
      </c>
      <c r="I375" s="255"/>
    </row>
    <row r="376" spans="1:9" ht="12">
      <c r="A376" s="820"/>
      <c r="B376" s="851"/>
      <c r="C376" s="868"/>
      <c r="D376" s="872"/>
      <c r="E376" s="872"/>
      <c r="F376" s="747" t="s">
        <v>332</v>
      </c>
      <c r="G376" s="747"/>
      <c r="H376" s="246">
        <v>2620</v>
      </c>
      <c r="I376" s="255"/>
    </row>
    <row r="377" spans="1:9" ht="12">
      <c r="A377" s="820"/>
      <c r="B377" s="851"/>
      <c r="C377" s="868"/>
      <c r="D377" s="872"/>
      <c r="E377" s="872"/>
      <c r="F377" s="747" t="s">
        <v>333</v>
      </c>
      <c r="G377" s="747"/>
      <c r="H377" s="246">
        <v>3770</v>
      </c>
      <c r="I377" s="255"/>
    </row>
    <row r="378" spans="1:9" ht="12" thickBot="1">
      <c r="A378" s="820"/>
      <c r="B378" s="869"/>
      <c r="C378" s="870"/>
      <c r="D378" s="873"/>
      <c r="E378" s="873"/>
      <c r="F378" s="875" t="s">
        <v>334</v>
      </c>
      <c r="G378" s="875"/>
      <c r="H378" s="227">
        <v>5280</v>
      </c>
      <c r="I378" s="255"/>
    </row>
    <row r="379" spans="1:9" ht="12" thickTop="1">
      <c r="A379" s="820"/>
      <c r="B379" s="854" t="s">
        <v>31</v>
      </c>
      <c r="C379" s="880"/>
      <c r="D379" s="847" t="s">
        <v>23</v>
      </c>
      <c r="E379" s="847"/>
      <c r="F379" s="876" t="s">
        <v>100</v>
      </c>
      <c r="G379" s="876"/>
      <c r="H379" s="223">
        <v>1530</v>
      </c>
      <c r="I379" s="255"/>
    </row>
    <row r="380" spans="1:9" ht="12">
      <c r="A380" s="820"/>
      <c r="B380" s="856"/>
      <c r="C380" s="877"/>
      <c r="D380" s="848"/>
      <c r="E380" s="848"/>
      <c r="F380" s="764" t="s">
        <v>101</v>
      </c>
      <c r="G380" s="764"/>
      <c r="H380" s="234">
        <v>1790</v>
      </c>
      <c r="I380" s="255"/>
    </row>
    <row r="381" spans="1:9" ht="12">
      <c r="A381" s="820"/>
      <c r="B381" s="856"/>
      <c r="C381" s="877" t="s">
        <v>83</v>
      </c>
      <c r="D381" s="848"/>
      <c r="E381" s="848"/>
      <c r="F381" s="874" t="s">
        <v>100</v>
      </c>
      <c r="G381" s="874"/>
      <c r="H381" s="238">
        <v>1670</v>
      </c>
      <c r="I381" s="255"/>
    </row>
    <row r="382" spans="1:9" ht="12" thickBot="1">
      <c r="A382" s="821"/>
      <c r="B382" s="858"/>
      <c r="C382" s="878"/>
      <c r="D382" s="849"/>
      <c r="E382" s="849"/>
      <c r="F382" s="879" t="s">
        <v>101</v>
      </c>
      <c r="G382" s="879"/>
      <c r="H382" s="250">
        <v>1960</v>
      </c>
      <c r="I382" s="285"/>
    </row>
    <row r="383" spans="1:9" ht="12" thickTop="1">
      <c r="A383" s="264"/>
      <c r="B383" s="324"/>
      <c r="C383" s="326"/>
      <c r="D383" s="327"/>
      <c r="E383" s="327"/>
      <c r="F383" s="214"/>
      <c r="G383" s="214"/>
      <c r="H383" s="266"/>
      <c r="I383" s="328"/>
    </row>
    <row r="384" spans="1:9" ht="12">
      <c r="A384" s="264"/>
      <c r="B384" s="324"/>
      <c r="C384" s="326"/>
      <c r="D384" s="327"/>
      <c r="E384" s="327"/>
      <c r="F384" s="214"/>
      <c r="G384" s="214"/>
      <c r="H384" s="266"/>
      <c r="I384" s="328"/>
    </row>
    <row r="385" spans="1:9" ht="12">
      <c r="A385" s="264"/>
      <c r="B385" s="324"/>
      <c r="C385" s="326"/>
      <c r="D385" s="327"/>
      <c r="E385" s="327"/>
      <c r="F385" s="214"/>
      <c r="G385" s="214"/>
      <c r="H385" s="266"/>
      <c r="I385" s="328"/>
    </row>
    <row r="386" spans="1:9" ht="12">
      <c r="A386" s="264"/>
      <c r="B386" s="324"/>
      <c r="C386" s="326"/>
      <c r="D386" s="327"/>
      <c r="E386" s="327"/>
      <c r="F386" s="214"/>
      <c r="G386" s="214"/>
      <c r="H386" s="266"/>
      <c r="I386" s="328"/>
    </row>
    <row r="387" spans="1:9" ht="12">
      <c r="A387" s="264"/>
      <c r="B387" s="324"/>
      <c r="C387" s="326"/>
      <c r="D387" s="327"/>
      <c r="E387" s="327"/>
      <c r="F387" s="214"/>
      <c r="G387" s="214"/>
      <c r="H387" s="266"/>
      <c r="I387" s="328"/>
    </row>
    <row r="388" spans="1:9" ht="12">
      <c r="A388" s="264"/>
      <c r="B388" s="324"/>
      <c r="C388" s="326"/>
      <c r="D388" s="327"/>
      <c r="E388" s="327"/>
      <c r="F388" s="214"/>
      <c r="G388" s="214"/>
      <c r="H388" s="266"/>
      <c r="I388" s="328"/>
    </row>
    <row r="389" spans="1:9" ht="12">
      <c r="A389" s="264"/>
      <c r="B389" s="324"/>
      <c r="C389" s="326"/>
      <c r="D389" s="327"/>
      <c r="E389" s="327"/>
      <c r="F389" s="214"/>
      <c r="G389" s="214"/>
      <c r="H389" s="266"/>
      <c r="I389" s="328"/>
    </row>
    <row r="390" spans="1:9" ht="12">
      <c r="A390" s="264"/>
      <c r="B390" s="324"/>
      <c r="C390" s="326"/>
      <c r="D390" s="327"/>
      <c r="E390" s="327"/>
      <c r="F390" s="214"/>
      <c r="G390" s="214"/>
      <c r="H390" s="266"/>
      <c r="I390" s="328"/>
    </row>
    <row r="391" spans="1:9" ht="12">
      <c r="A391" s="264"/>
      <c r="B391" s="324"/>
      <c r="C391" s="326"/>
      <c r="D391" s="327"/>
      <c r="E391" s="327"/>
      <c r="F391" s="214"/>
      <c r="G391" s="214"/>
      <c r="H391" s="266"/>
      <c r="I391" s="328"/>
    </row>
    <row r="392" spans="1:9" ht="12">
      <c r="A392" s="264"/>
      <c r="B392" s="324"/>
      <c r="C392" s="326"/>
      <c r="D392" s="327"/>
      <c r="E392" s="327"/>
      <c r="F392" s="214"/>
      <c r="G392" s="214"/>
      <c r="H392" s="266"/>
      <c r="I392" s="328"/>
    </row>
    <row r="393" spans="1:9" ht="12">
      <c r="A393" s="264"/>
      <c r="B393" s="324"/>
      <c r="C393" s="326"/>
      <c r="D393" s="327"/>
      <c r="E393" s="327"/>
      <c r="F393" s="214"/>
      <c r="G393" s="214"/>
      <c r="H393" s="266"/>
      <c r="I393" s="328"/>
    </row>
    <row r="394" spans="1:9" ht="12">
      <c r="A394" s="264"/>
      <c r="B394" s="324"/>
      <c r="C394" s="326"/>
      <c r="D394" s="327"/>
      <c r="E394" s="327"/>
      <c r="F394" s="214"/>
      <c r="G394" s="214"/>
      <c r="H394" s="266"/>
      <c r="I394" s="328"/>
    </row>
    <row r="395" spans="1:9" ht="12">
      <c r="A395" s="264"/>
      <c r="B395" s="324"/>
      <c r="C395" s="326"/>
      <c r="D395" s="327"/>
      <c r="E395" s="327"/>
      <c r="F395" s="214"/>
      <c r="G395" s="214"/>
      <c r="H395" s="266"/>
      <c r="I395" s="328"/>
    </row>
    <row r="396" spans="1:9" ht="12">
      <c r="A396" s="264"/>
      <c r="B396" s="324"/>
      <c r="C396" s="326"/>
      <c r="D396" s="327"/>
      <c r="E396" s="327"/>
      <c r="F396" s="214"/>
      <c r="G396" s="214"/>
      <c r="H396" s="266"/>
      <c r="I396" s="328"/>
    </row>
    <row r="397" spans="1:9" ht="12">
      <c r="A397" s="264"/>
      <c r="B397" s="324"/>
      <c r="C397" s="326"/>
      <c r="D397" s="327"/>
      <c r="E397" s="327"/>
      <c r="F397" s="214"/>
      <c r="G397" s="214"/>
      <c r="H397" s="266"/>
      <c r="I397" s="328"/>
    </row>
    <row r="398" spans="1:9" ht="12">
      <c r="A398" s="264"/>
      <c r="B398" s="324"/>
      <c r="C398" s="326"/>
      <c r="D398" s="327"/>
      <c r="E398" s="327"/>
      <c r="F398" s="214"/>
      <c r="G398" s="214"/>
      <c r="H398" s="266"/>
      <c r="I398" s="328"/>
    </row>
    <row r="399" spans="1:9" ht="12">
      <c r="A399" s="264"/>
      <c r="B399" s="324"/>
      <c r="C399" s="326"/>
      <c r="D399" s="327"/>
      <c r="E399" s="327"/>
      <c r="F399" s="214"/>
      <c r="G399" s="214"/>
      <c r="H399" s="266"/>
      <c r="I399" s="328"/>
    </row>
    <row r="400" spans="1:9" ht="12">
      <c r="A400" s="264"/>
      <c r="B400" s="324"/>
      <c r="C400" s="326"/>
      <c r="D400" s="327"/>
      <c r="E400" s="327"/>
      <c r="F400" s="214"/>
      <c r="G400" s="214"/>
      <c r="H400" s="266"/>
      <c r="I400" s="328"/>
    </row>
    <row r="401" spans="1:9" ht="12">
      <c r="A401" s="264"/>
      <c r="B401" s="324"/>
      <c r="C401" s="326"/>
      <c r="D401" s="327"/>
      <c r="E401" s="327"/>
      <c r="F401" s="214"/>
      <c r="G401" s="214"/>
      <c r="H401" s="266"/>
      <c r="I401" s="328"/>
    </row>
    <row r="402" spans="1:9" ht="12">
      <c r="A402" s="264"/>
      <c r="B402" s="324"/>
      <c r="C402" s="326"/>
      <c r="D402" s="327"/>
      <c r="E402" s="327"/>
      <c r="F402" s="214"/>
      <c r="G402" s="214"/>
      <c r="H402" s="266"/>
      <c r="I402" s="328"/>
    </row>
    <row r="403" spans="1:9" ht="12">
      <c r="A403" s="264"/>
      <c r="B403" s="324"/>
      <c r="C403" s="326"/>
      <c r="D403" s="327"/>
      <c r="E403" s="327"/>
      <c r="F403" s="214"/>
      <c r="G403" s="214"/>
      <c r="H403" s="266"/>
      <c r="I403" s="328"/>
    </row>
    <row r="404" spans="1:9" ht="12">
      <c r="A404" s="264"/>
      <c r="B404" s="324"/>
      <c r="C404" s="326"/>
      <c r="D404" s="327"/>
      <c r="E404" s="327"/>
      <c r="F404" s="214"/>
      <c r="G404" s="214"/>
      <c r="H404" s="266"/>
      <c r="I404" s="328"/>
    </row>
    <row r="405" spans="1:9" ht="12">
      <c r="A405" s="264"/>
      <c r="B405" s="324"/>
      <c r="C405" s="326"/>
      <c r="D405" s="327"/>
      <c r="E405" s="327"/>
      <c r="F405" s="214"/>
      <c r="G405" s="214"/>
      <c r="H405" s="266"/>
      <c r="I405" s="328"/>
    </row>
    <row r="406" spans="1:9" ht="12">
      <c r="A406" s="264"/>
      <c r="B406" s="324"/>
      <c r="C406" s="326"/>
      <c r="D406" s="327"/>
      <c r="E406" s="327"/>
      <c r="F406" s="214"/>
      <c r="G406" s="214"/>
      <c r="H406" s="266"/>
      <c r="I406" s="328"/>
    </row>
    <row r="407" spans="1:9" ht="12">
      <c r="A407" s="264"/>
      <c r="B407" s="324"/>
      <c r="C407" s="326"/>
      <c r="D407" s="327"/>
      <c r="E407" s="327"/>
      <c r="F407" s="214"/>
      <c r="G407" s="214"/>
      <c r="H407" s="266"/>
      <c r="I407" s="328"/>
    </row>
    <row r="408" spans="1:9" ht="12">
      <c r="A408" s="264"/>
      <c r="B408" s="324"/>
      <c r="C408" s="326"/>
      <c r="D408" s="327"/>
      <c r="E408" s="327"/>
      <c r="F408" s="214"/>
      <c r="G408" s="214"/>
      <c r="H408" s="266"/>
      <c r="I408" s="328"/>
    </row>
    <row r="409" spans="1:9" ht="12">
      <c r="A409" s="264"/>
      <c r="B409" s="324"/>
      <c r="C409" s="326"/>
      <c r="D409" s="327"/>
      <c r="E409" s="327"/>
      <c r="F409" s="214"/>
      <c r="G409" s="214"/>
      <c r="H409" s="266"/>
      <c r="I409" s="328"/>
    </row>
    <row r="410" spans="1:9" ht="12">
      <c r="A410" s="264"/>
      <c r="B410" s="324"/>
      <c r="C410" s="326"/>
      <c r="D410" s="327"/>
      <c r="E410" s="327"/>
      <c r="F410" s="214"/>
      <c r="G410" s="214"/>
      <c r="H410" s="266"/>
      <c r="I410" s="328"/>
    </row>
    <row r="411" spans="1:9" ht="12">
      <c r="A411" s="264"/>
      <c r="B411" s="324"/>
      <c r="C411" s="326"/>
      <c r="D411" s="327"/>
      <c r="E411" s="327"/>
      <c r="F411" s="214"/>
      <c r="G411" s="214"/>
      <c r="H411" s="266"/>
      <c r="I411" s="328"/>
    </row>
    <row r="412" spans="1:9" ht="12">
      <c r="A412" s="264"/>
      <c r="B412" s="324"/>
      <c r="C412" s="326"/>
      <c r="D412" s="327"/>
      <c r="E412" s="327"/>
      <c r="F412" s="214"/>
      <c r="G412" s="214"/>
      <c r="H412" s="266"/>
      <c r="I412" s="328"/>
    </row>
    <row r="413" spans="1:9" ht="12">
      <c r="A413" s="264"/>
      <c r="B413" s="324"/>
      <c r="C413" s="326"/>
      <c r="D413" s="327"/>
      <c r="E413" s="327"/>
      <c r="F413" s="214"/>
      <c r="G413" s="214"/>
      <c r="H413" s="266"/>
      <c r="I413" s="328"/>
    </row>
    <row r="414" spans="1:9" ht="12">
      <c r="A414" s="264"/>
      <c r="B414" s="324"/>
      <c r="C414" s="326"/>
      <c r="D414" s="327"/>
      <c r="E414" s="327"/>
      <c r="F414" s="214"/>
      <c r="G414" s="214"/>
      <c r="H414" s="266"/>
      <c r="I414" s="328"/>
    </row>
    <row r="415" spans="1:9" ht="12">
      <c r="A415" s="264"/>
      <c r="B415" s="324"/>
      <c r="C415" s="326"/>
      <c r="D415" s="327"/>
      <c r="E415" s="327"/>
      <c r="F415" s="214"/>
      <c r="G415" s="214"/>
      <c r="H415" s="266"/>
      <c r="I415" s="328"/>
    </row>
    <row r="416" spans="1:9" ht="12">
      <c r="A416" s="264"/>
      <c r="B416" s="324"/>
      <c r="C416" s="326"/>
      <c r="D416" s="327"/>
      <c r="E416" s="327"/>
      <c r="F416" s="214"/>
      <c r="G416" s="214"/>
      <c r="H416" s="266"/>
      <c r="I416" s="328"/>
    </row>
    <row r="417" spans="1:9" ht="12" thickBot="1">
      <c r="A417" s="264"/>
      <c r="B417" s="324"/>
      <c r="C417" s="326"/>
      <c r="D417" s="327"/>
      <c r="E417" s="327"/>
      <c r="F417" s="214"/>
      <c r="G417" s="214"/>
      <c r="H417" s="266"/>
      <c r="I417" s="266"/>
    </row>
    <row r="418" spans="1:9" ht="12" customHeight="1" thickTop="1">
      <c r="A418" s="724" t="s">
        <v>99</v>
      </c>
      <c r="B418" s="725"/>
      <c r="C418" s="725"/>
      <c r="D418" s="725"/>
      <c r="E418" s="725"/>
      <c r="F418" s="725"/>
      <c r="G418" s="726"/>
      <c r="H418" s="262" t="s">
        <v>91</v>
      </c>
      <c r="I418" s="358"/>
    </row>
    <row r="419" spans="1:9" ht="10.5" customHeight="1">
      <c r="A419" s="727"/>
      <c r="B419" s="434"/>
      <c r="C419" s="434"/>
      <c r="D419" s="434"/>
      <c r="E419" s="434"/>
      <c r="F419" s="434"/>
      <c r="G419" s="728"/>
      <c r="H419" s="755" t="s">
        <v>386</v>
      </c>
      <c r="I419" s="358"/>
    </row>
    <row r="420" spans="1:9" ht="20.25" customHeight="1" thickBot="1">
      <c r="A420" s="729"/>
      <c r="B420" s="730"/>
      <c r="C420" s="730"/>
      <c r="D420" s="730"/>
      <c r="E420" s="730"/>
      <c r="F420" s="730"/>
      <c r="G420" s="731"/>
      <c r="H420" s="803"/>
      <c r="I420" s="358"/>
    </row>
    <row r="421" spans="1:9" ht="12" thickTop="1">
      <c r="A421" s="895" t="s">
        <v>14</v>
      </c>
      <c r="B421" s="733" t="s">
        <v>14</v>
      </c>
      <c r="C421" s="294"/>
      <c r="D421" s="848" t="s">
        <v>23</v>
      </c>
      <c r="E421" s="848"/>
      <c r="F421" s="874" t="s">
        <v>15</v>
      </c>
      <c r="G421" s="874"/>
      <c r="H421" s="239">
        <v>2490</v>
      </c>
      <c r="I421" s="358"/>
    </row>
    <row r="422" spans="1:9" ht="12">
      <c r="A422" s="895"/>
      <c r="B422" s="733"/>
      <c r="C422" s="295">
        <v>1</v>
      </c>
      <c r="D422" s="860"/>
      <c r="E422" s="860"/>
      <c r="F422" s="748" t="s">
        <v>33</v>
      </c>
      <c r="G422" s="748"/>
      <c r="H422" s="235">
        <v>850</v>
      </c>
      <c r="I422" s="358"/>
    </row>
    <row r="423" spans="1:9" ht="12">
      <c r="A423" s="895"/>
      <c r="B423" s="733"/>
      <c r="C423" s="294" t="s">
        <v>83</v>
      </c>
      <c r="D423" s="792"/>
      <c r="E423" s="792"/>
      <c r="F423" s="874" t="s">
        <v>147</v>
      </c>
      <c r="G423" s="874"/>
      <c r="H423" s="239">
        <v>5140</v>
      </c>
      <c r="I423" s="358"/>
    </row>
    <row r="424" spans="1:9" ht="12">
      <c r="A424" s="895"/>
      <c r="B424" s="733"/>
      <c r="C424" s="296" t="s">
        <v>151</v>
      </c>
      <c r="D424" s="861"/>
      <c r="E424" s="861"/>
      <c r="F424" s="875"/>
      <c r="G424" s="875"/>
      <c r="H424" s="228">
        <v>10330</v>
      </c>
      <c r="I424" s="358"/>
    </row>
    <row r="425" spans="1:9" ht="12.75" customHeight="1">
      <c r="A425" s="895"/>
      <c r="B425" s="733"/>
      <c r="C425" s="888" t="s">
        <v>508</v>
      </c>
      <c r="D425" s="890" t="s">
        <v>23</v>
      </c>
      <c r="E425" s="890"/>
      <c r="F425" s="333" t="s">
        <v>509</v>
      </c>
      <c r="G425" s="897" t="s">
        <v>146</v>
      </c>
      <c r="H425" s="231">
        <v>4350</v>
      </c>
      <c r="I425" s="358"/>
    </row>
    <row r="426" spans="1:9" ht="13.5" customHeight="1" thickBot="1">
      <c r="A426" s="895"/>
      <c r="B426" s="734"/>
      <c r="C426" s="918"/>
      <c r="D426" s="849"/>
      <c r="E426" s="849"/>
      <c r="F426" s="313" t="s">
        <v>510</v>
      </c>
      <c r="G426" s="898"/>
      <c r="H426" s="251">
        <v>5460</v>
      </c>
      <c r="I426" s="358"/>
    </row>
    <row r="427" spans="1:9" ht="12" thickTop="1">
      <c r="A427" s="895"/>
      <c r="B427" s="854" t="s">
        <v>323</v>
      </c>
      <c r="C427" s="880" t="s">
        <v>359</v>
      </c>
      <c r="D427" s="773" t="s">
        <v>324</v>
      </c>
      <c r="E427" s="773"/>
      <c r="F427" s="876" t="s">
        <v>146</v>
      </c>
      <c r="G427" s="876"/>
      <c r="H427" s="224">
        <v>6160</v>
      </c>
      <c r="I427" s="358"/>
    </row>
    <row r="428" spans="1:9" ht="12">
      <c r="A428" s="895"/>
      <c r="B428" s="856"/>
      <c r="C428" s="877"/>
      <c r="D428" s="881" t="s">
        <v>338</v>
      </c>
      <c r="E428" s="881"/>
      <c r="F428" s="747"/>
      <c r="G428" s="747"/>
      <c r="H428" s="247">
        <v>7450</v>
      </c>
      <c r="I428" s="358"/>
    </row>
    <row r="429" spans="1:9" ht="12">
      <c r="A429" s="895"/>
      <c r="B429" s="856"/>
      <c r="C429" s="877"/>
      <c r="D429" s="881" t="s">
        <v>278</v>
      </c>
      <c r="E429" s="881"/>
      <c r="F429" s="747"/>
      <c r="G429" s="747"/>
      <c r="H429" s="247">
        <v>9820</v>
      </c>
      <c r="I429" s="358"/>
    </row>
    <row r="430" spans="1:9" ht="12.75" thickBot="1">
      <c r="A430" s="895"/>
      <c r="B430" s="858"/>
      <c r="C430" s="878"/>
      <c r="D430" s="879" t="s">
        <v>346</v>
      </c>
      <c r="E430" s="879"/>
      <c r="F430" s="894"/>
      <c r="G430" s="894"/>
      <c r="H430" s="251" t="s">
        <v>481</v>
      </c>
      <c r="I430" s="358"/>
    </row>
    <row r="431" spans="1:9" ht="12" thickTop="1">
      <c r="A431" s="895"/>
      <c r="B431" s="882" t="s">
        <v>107</v>
      </c>
      <c r="C431" s="884" t="s">
        <v>325</v>
      </c>
      <c r="D431" s="884"/>
      <c r="E431" s="884"/>
      <c r="F431" s="874" t="s">
        <v>146</v>
      </c>
      <c r="G431" s="874"/>
      <c r="H431" s="239">
        <v>10450</v>
      </c>
      <c r="I431" s="358"/>
    </row>
    <row r="432" spans="1:9" ht="12" thickBot="1">
      <c r="A432" s="895"/>
      <c r="B432" s="883"/>
      <c r="C432" s="885" t="s">
        <v>106</v>
      </c>
      <c r="D432" s="885"/>
      <c r="E432" s="885"/>
      <c r="F432" s="875"/>
      <c r="G432" s="875"/>
      <c r="H432" s="228">
        <v>12050</v>
      </c>
      <c r="I432" s="358"/>
    </row>
    <row r="433" spans="1:9" ht="12.75" thickBot="1" thickTop="1">
      <c r="A433" s="895"/>
      <c r="B433" s="293" t="s">
        <v>145</v>
      </c>
      <c r="C433" s="297"/>
      <c r="D433" s="865"/>
      <c r="E433" s="865"/>
      <c r="F433" s="909" t="s">
        <v>146</v>
      </c>
      <c r="G433" s="909"/>
      <c r="H433" s="284">
        <v>69160</v>
      </c>
      <c r="I433" s="358"/>
    </row>
    <row r="434" spans="1:9" ht="12" thickTop="1">
      <c r="A434" s="895"/>
      <c r="B434" s="733" t="s">
        <v>5</v>
      </c>
      <c r="C434" s="886" t="s">
        <v>28</v>
      </c>
      <c r="D434" s="847" t="s">
        <v>23</v>
      </c>
      <c r="E434" s="847"/>
      <c r="F434" s="792" t="s">
        <v>18</v>
      </c>
      <c r="G434" s="792"/>
      <c r="H434" s="239">
        <v>5760</v>
      </c>
      <c r="I434" s="358"/>
    </row>
    <row r="435" spans="1:9" ht="12">
      <c r="A435" s="895"/>
      <c r="B435" s="733"/>
      <c r="C435" s="877"/>
      <c r="D435" s="848"/>
      <c r="E435" s="848"/>
      <c r="F435" s="747" t="s">
        <v>19</v>
      </c>
      <c r="G435" s="747"/>
      <c r="H435" s="247">
        <v>8620</v>
      </c>
      <c r="I435" s="358"/>
    </row>
    <row r="436" spans="1:9" ht="12">
      <c r="A436" s="895"/>
      <c r="B436" s="733"/>
      <c r="C436" s="877"/>
      <c r="D436" s="848"/>
      <c r="E436" s="848"/>
      <c r="F436" s="875" t="s">
        <v>20</v>
      </c>
      <c r="G436" s="875"/>
      <c r="H436" s="228">
        <v>12660</v>
      </c>
      <c r="I436" s="358"/>
    </row>
    <row r="437" spans="1:9" ht="12">
      <c r="A437" s="895"/>
      <c r="B437" s="733"/>
      <c r="C437" s="877" t="s">
        <v>29</v>
      </c>
      <c r="D437" s="848"/>
      <c r="E437" s="848"/>
      <c r="F437" s="746" t="s">
        <v>18</v>
      </c>
      <c r="G437" s="746"/>
      <c r="H437" s="231">
        <v>7820</v>
      </c>
      <c r="I437" s="358"/>
    </row>
    <row r="438" spans="1:9" ht="12">
      <c r="A438" s="895"/>
      <c r="B438" s="733"/>
      <c r="C438" s="877"/>
      <c r="D438" s="848"/>
      <c r="E438" s="848"/>
      <c r="F438" s="747" t="s">
        <v>19</v>
      </c>
      <c r="G438" s="747"/>
      <c r="H438" s="247">
        <v>11720</v>
      </c>
      <c r="I438" s="358"/>
    </row>
    <row r="439" spans="1:9" ht="12">
      <c r="A439" s="895"/>
      <c r="B439" s="733"/>
      <c r="C439" s="877"/>
      <c r="D439" s="848"/>
      <c r="E439" s="848"/>
      <c r="F439" s="748" t="s">
        <v>20</v>
      </c>
      <c r="G439" s="748"/>
      <c r="H439" s="235">
        <v>17200</v>
      </c>
      <c r="I439" s="358"/>
    </row>
    <row r="440" spans="1:9" ht="12">
      <c r="A440" s="895"/>
      <c r="B440" s="733"/>
      <c r="C440" s="877" t="s">
        <v>30</v>
      </c>
      <c r="D440" s="848"/>
      <c r="E440" s="848"/>
      <c r="F440" s="792" t="s">
        <v>18</v>
      </c>
      <c r="G440" s="792"/>
      <c r="H440" s="239">
        <v>7610</v>
      </c>
      <c r="I440" s="358"/>
    </row>
    <row r="441" spans="1:9" ht="12">
      <c r="A441" s="895"/>
      <c r="B441" s="733"/>
      <c r="C441" s="877"/>
      <c r="D441" s="848"/>
      <c r="E441" s="848"/>
      <c r="F441" s="747" t="s">
        <v>19</v>
      </c>
      <c r="G441" s="747"/>
      <c r="H441" s="247">
        <v>11440</v>
      </c>
      <c r="I441" s="358"/>
    </row>
    <row r="442" spans="1:9" ht="12">
      <c r="A442" s="895"/>
      <c r="B442" s="733"/>
      <c r="C442" s="877"/>
      <c r="D442" s="848"/>
      <c r="E442" s="848"/>
      <c r="F442" s="875" t="s">
        <v>20</v>
      </c>
      <c r="G442" s="875"/>
      <c r="H442" s="228">
        <v>16780</v>
      </c>
      <c r="I442" s="358"/>
    </row>
    <row r="443" spans="1:9" ht="12">
      <c r="A443" s="895"/>
      <c r="B443" s="733"/>
      <c r="C443" s="877" t="s">
        <v>477</v>
      </c>
      <c r="D443" s="848"/>
      <c r="E443" s="848"/>
      <c r="F443" s="746" t="s">
        <v>18</v>
      </c>
      <c r="G443" s="746"/>
      <c r="H443" s="231">
        <v>9870</v>
      </c>
      <c r="I443" s="358"/>
    </row>
    <row r="444" spans="1:9" ht="12">
      <c r="A444" s="895"/>
      <c r="B444" s="733"/>
      <c r="C444" s="877"/>
      <c r="D444" s="848"/>
      <c r="E444" s="848"/>
      <c r="F444" s="747" t="s">
        <v>19</v>
      </c>
      <c r="G444" s="747"/>
      <c r="H444" s="247">
        <v>15440</v>
      </c>
      <c r="I444" s="358"/>
    </row>
    <row r="445" spans="1:9" ht="12">
      <c r="A445" s="895"/>
      <c r="B445" s="733"/>
      <c r="C445" s="888"/>
      <c r="D445" s="848"/>
      <c r="E445" s="848"/>
      <c r="F445" s="875" t="s">
        <v>20</v>
      </c>
      <c r="G445" s="875"/>
      <c r="H445" s="235">
        <v>22550</v>
      </c>
      <c r="I445" s="358"/>
    </row>
    <row r="446" spans="1:9" ht="12">
      <c r="A446" s="895"/>
      <c r="B446" s="733"/>
      <c r="C446" s="888" t="s">
        <v>478</v>
      </c>
      <c r="D446" s="890" t="s">
        <v>474</v>
      </c>
      <c r="E446" s="890"/>
      <c r="F446" s="746" t="s">
        <v>18</v>
      </c>
      <c r="G446" s="746"/>
      <c r="H446" s="239">
        <v>9870</v>
      </c>
      <c r="I446" s="358"/>
    </row>
    <row r="447" spans="1:9" ht="12">
      <c r="A447" s="895"/>
      <c r="B447" s="733"/>
      <c r="C447" s="889"/>
      <c r="D447" s="848"/>
      <c r="E447" s="848"/>
      <c r="F447" s="747" t="s">
        <v>19</v>
      </c>
      <c r="G447" s="747"/>
      <c r="H447" s="247">
        <v>15440</v>
      </c>
      <c r="I447" s="358"/>
    </row>
    <row r="448" spans="1:9" ht="12">
      <c r="A448" s="895"/>
      <c r="B448" s="733"/>
      <c r="C448" s="886"/>
      <c r="D448" s="860"/>
      <c r="E448" s="860"/>
      <c r="F448" s="748" t="s">
        <v>20</v>
      </c>
      <c r="G448" s="748"/>
      <c r="H448" s="228">
        <v>22550</v>
      </c>
      <c r="I448" s="358"/>
    </row>
    <row r="449" spans="1:9" ht="12">
      <c r="A449" s="895"/>
      <c r="B449" s="733"/>
      <c r="C449" s="886" t="s">
        <v>82</v>
      </c>
      <c r="D449" s="848" t="s">
        <v>23</v>
      </c>
      <c r="E449" s="848"/>
      <c r="F449" s="792" t="s">
        <v>18</v>
      </c>
      <c r="G449" s="792"/>
      <c r="H449" s="231">
        <v>2960</v>
      </c>
      <c r="I449" s="358"/>
    </row>
    <row r="450" spans="1:9" ht="12">
      <c r="A450" s="895"/>
      <c r="B450" s="733"/>
      <c r="C450" s="877"/>
      <c r="D450" s="848"/>
      <c r="E450" s="848"/>
      <c r="F450" s="747" t="s">
        <v>19</v>
      </c>
      <c r="G450" s="747"/>
      <c r="H450" s="247">
        <v>4460</v>
      </c>
      <c r="I450" s="358"/>
    </row>
    <row r="451" spans="1:9" ht="12" thickBot="1">
      <c r="A451" s="895"/>
      <c r="B451" s="733"/>
      <c r="C451" s="888"/>
      <c r="D451" s="848"/>
      <c r="E451" s="848"/>
      <c r="F451" s="875" t="s">
        <v>20</v>
      </c>
      <c r="G451" s="875"/>
      <c r="H451" s="228">
        <v>6680</v>
      </c>
      <c r="I451" s="358"/>
    </row>
    <row r="452" spans="1:9" ht="12" thickTop="1">
      <c r="A452" s="895"/>
      <c r="B452" s="732" t="s">
        <v>327</v>
      </c>
      <c r="C452" s="887"/>
      <c r="D452" s="847" t="s">
        <v>23</v>
      </c>
      <c r="E452" s="847"/>
      <c r="F452" s="908" t="s">
        <v>18</v>
      </c>
      <c r="G452" s="908"/>
      <c r="H452" s="298">
        <v>2000</v>
      </c>
      <c r="I452" s="358"/>
    </row>
    <row r="453" spans="1:9" ht="12">
      <c r="A453" s="895"/>
      <c r="B453" s="733"/>
      <c r="C453" s="436"/>
      <c r="D453" s="899" t="s">
        <v>75</v>
      </c>
      <c r="E453" s="899"/>
      <c r="F453" s="746" t="s">
        <v>18</v>
      </c>
      <c r="G453" s="746"/>
      <c r="H453" s="239">
        <v>1770</v>
      </c>
      <c r="I453" s="358"/>
    </row>
    <row r="454" spans="1:9" ht="12">
      <c r="A454" s="895"/>
      <c r="B454" s="733"/>
      <c r="C454" s="436"/>
      <c r="D454" s="872"/>
      <c r="E454" s="872"/>
      <c r="F454" s="747" t="s">
        <v>19</v>
      </c>
      <c r="G454" s="747"/>
      <c r="H454" s="247">
        <v>2670</v>
      </c>
      <c r="I454" s="358"/>
    </row>
    <row r="455" spans="1:9" ht="12" thickBot="1">
      <c r="A455" s="895"/>
      <c r="B455" s="734"/>
      <c r="C455" s="846"/>
      <c r="D455" s="900"/>
      <c r="E455" s="900"/>
      <c r="F455" s="894" t="s">
        <v>20</v>
      </c>
      <c r="G455" s="894"/>
      <c r="H455" s="251">
        <v>4040</v>
      </c>
      <c r="I455" s="358"/>
    </row>
    <row r="456" spans="1:9" ht="12" thickTop="1">
      <c r="A456" s="895"/>
      <c r="B456" s="733" t="s">
        <v>118</v>
      </c>
      <c r="C456" s="436"/>
      <c r="D456" s="860" t="s">
        <v>23</v>
      </c>
      <c r="E456" s="860"/>
      <c r="F456" s="874" t="s">
        <v>121</v>
      </c>
      <c r="G456" s="874"/>
      <c r="H456" s="239">
        <v>850</v>
      </c>
      <c r="I456" s="358"/>
    </row>
    <row r="457" spans="1:9" ht="12" thickBot="1">
      <c r="A457" s="895"/>
      <c r="B457" s="733"/>
      <c r="C457" s="436"/>
      <c r="D457" s="890"/>
      <c r="E457" s="890"/>
      <c r="F457" s="875" t="s">
        <v>122</v>
      </c>
      <c r="G457" s="875"/>
      <c r="H457" s="228">
        <v>1060</v>
      </c>
      <c r="I457" s="358"/>
    </row>
    <row r="458" spans="1:9" ht="12" thickTop="1">
      <c r="A458" s="895"/>
      <c r="B458" s="732" t="s">
        <v>125</v>
      </c>
      <c r="C458" s="887"/>
      <c r="D458" s="892" t="s">
        <v>23</v>
      </c>
      <c r="E458" s="892"/>
      <c r="F458" s="876" t="s">
        <v>121</v>
      </c>
      <c r="G458" s="876"/>
      <c r="H458" s="224">
        <v>980</v>
      </c>
      <c r="I458" s="358"/>
    </row>
    <row r="459" spans="1:9" ht="12" thickBot="1">
      <c r="A459" s="895"/>
      <c r="B459" s="734"/>
      <c r="C459" s="846"/>
      <c r="D459" s="893"/>
      <c r="E459" s="893"/>
      <c r="F459" s="894" t="s">
        <v>122</v>
      </c>
      <c r="G459" s="894"/>
      <c r="H459" s="251">
        <v>1290</v>
      </c>
      <c r="I459" s="358"/>
    </row>
    <row r="460" spans="1:9" ht="12" thickTop="1">
      <c r="A460" s="895"/>
      <c r="B460" s="732" t="s">
        <v>119</v>
      </c>
      <c r="C460" s="887">
        <v>1.2</v>
      </c>
      <c r="D460" s="892" t="s">
        <v>23</v>
      </c>
      <c r="E460" s="892"/>
      <c r="F460" s="876" t="s">
        <v>123</v>
      </c>
      <c r="G460" s="876"/>
      <c r="H460" s="224">
        <v>1170</v>
      </c>
      <c r="I460" s="358"/>
    </row>
    <row r="461" spans="1:9" ht="12">
      <c r="A461" s="895"/>
      <c r="B461" s="733"/>
      <c r="C461" s="903"/>
      <c r="D461" s="904"/>
      <c r="E461" s="904"/>
      <c r="F461" s="748" t="s">
        <v>124</v>
      </c>
      <c r="G461" s="748"/>
      <c r="H461" s="235">
        <v>1470</v>
      </c>
      <c r="I461" s="358"/>
    </row>
    <row r="462" spans="1:9" ht="12" thickBot="1">
      <c r="A462" s="896"/>
      <c r="B462" s="734"/>
      <c r="C462" s="320">
        <v>3</v>
      </c>
      <c r="D462" s="906" t="s">
        <v>474</v>
      </c>
      <c r="E462" s="906"/>
      <c r="F462" s="907" t="s">
        <v>476</v>
      </c>
      <c r="G462" s="907"/>
      <c r="H462" s="357">
        <v>1930</v>
      </c>
      <c r="I462" s="358"/>
    </row>
    <row r="463" spans="1:9" s="16" customFormat="1" ht="30.75" customHeight="1" thickTop="1">
      <c r="A463" s="905" t="s">
        <v>387</v>
      </c>
      <c r="B463" s="905"/>
      <c r="C463" s="905"/>
      <c r="D463" s="905"/>
      <c r="E463" s="905"/>
      <c r="F463" s="905"/>
      <c r="G463" s="905"/>
      <c r="H463" s="905"/>
      <c r="I463" s="905"/>
    </row>
    <row r="464" spans="1:9" s="16" customFormat="1" ht="10.5">
      <c r="A464" s="891" t="s">
        <v>388</v>
      </c>
      <c r="B464" s="891"/>
      <c r="C464" s="891"/>
      <c r="D464" s="891"/>
      <c r="E464" s="891"/>
      <c r="F464" s="891"/>
      <c r="G464" s="891"/>
      <c r="H464" s="891"/>
      <c r="I464" s="891"/>
    </row>
    <row r="465" spans="1:9" s="299" customFormat="1" ht="0.75" customHeight="1">
      <c r="A465" s="901"/>
      <c r="B465" s="901"/>
      <c r="C465" s="901"/>
      <c r="D465" s="901"/>
      <c r="E465" s="901"/>
      <c r="F465" s="901"/>
      <c r="G465" s="901"/>
      <c r="H465" s="901"/>
      <c r="I465" s="901"/>
    </row>
    <row r="466" spans="1:9" s="16" customFormat="1" ht="9.75">
      <c r="A466" s="902"/>
      <c r="B466" s="902"/>
      <c r="C466" s="902"/>
      <c r="D466" s="902"/>
      <c r="E466" s="902"/>
      <c r="F466" s="902"/>
      <c r="G466" s="902"/>
      <c r="H466" s="902"/>
      <c r="I466" s="902"/>
    </row>
    <row r="467" spans="1:9" ht="12">
      <c r="A467" s="902" t="s">
        <v>63</v>
      </c>
      <c r="B467" s="902"/>
      <c r="C467" s="902"/>
      <c r="D467" s="902"/>
      <c r="E467" s="902"/>
      <c r="F467" s="902"/>
      <c r="G467" s="902"/>
      <c r="H467" s="902"/>
      <c r="I467" s="902"/>
    </row>
  </sheetData>
  <mergeCells count="472">
    <mergeCell ref="E104:E116"/>
    <mergeCell ref="F104:G104"/>
    <mergeCell ref="F105:G105"/>
    <mergeCell ref="F106:F107"/>
    <mergeCell ref="F108:G108"/>
    <mergeCell ref="F110:F112"/>
    <mergeCell ref="F113:G113"/>
    <mergeCell ref="F114:F116"/>
    <mergeCell ref="H71:I71"/>
    <mergeCell ref="H72:H73"/>
    <mergeCell ref="I72:I73"/>
    <mergeCell ref="F133:G133"/>
    <mergeCell ref="F103:G103"/>
    <mergeCell ref="B117:B120"/>
    <mergeCell ref="C117:C120"/>
    <mergeCell ref="D117:D130"/>
    <mergeCell ref="F117:G117"/>
    <mergeCell ref="E118:E130"/>
    <mergeCell ref="F118:G118"/>
    <mergeCell ref="F127:G127"/>
    <mergeCell ref="F128:F130"/>
    <mergeCell ref="F124:F126"/>
    <mergeCell ref="H283:I283"/>
    <mergeCell ref="H300:I300"/>
    <mergeCell ref="H317:I317"/>
    <mergeCell ref="H334:I334"/>
    <mergeCell ref="H328:I328"/>
    <mergeCell ref="H329:I329"/>
    <mergeCell ref="H313:I313"/>
    <mergeCell ref="H314:I314"/>
    <mergeCell ref="H323:I323"/>
    <mergeCell ref="H315:I315"/>
    <mergeCell ref="D361:E364"/>
    <mergeCell ref="D365:E368"/>
    <mergeCell ref="D456:E457"/>
    <mergeCell ref="B456:C457"/>
    <mergeCell ref="C425:C426"/>
    <mergeCell ref="D425:E426"/>
    <mergeCell ref="D427:E427"/>
    <mergeCell ref="C437:C439"/>
    <mergeCell ref="B421:B426"/>
    <mergeCell ref="B434:B451"/>
    <mergeCell ref="A140:A194"/>
    <mergeCell ref="F258:F260"/>
    <mergeCell ref="B233:B260"/>
    <mergeCell ref="C247:C260"/>
    <mergeCell ref="D247:D260"/>
    <mergeCell ref="D360:E360"/>
    <mergeCell ref="F360:G360"/>
    <mergeCell ref="F319:F323"/>
    <mergeCell ref="F311:G311"/>
    <mergeCell ref="D351:E354"/>
    <mergeCell ref="E329:G329"/>
    <mergeCell ref="E313:E328"/>
    <mergeCell ref="F313:G313"/>
    <mergeCell ref="F314:G314"/>
    <mergeCell ref="F315:F316"/>
    <mergeCell ref="A467:I467"/>
    <mergeCell ref="H369:H371"/>
    <mergeCell ref="F371:G371"/>
    <mergeCell ref="F438:G438"/>
    <mergeCell ref="F439:G439"/>
    <mergeCell ref="F456:G456"/>
    <mergeCell ref="F443:G443"/>
    <mergeCell ref="F444:G444"/>
    <mergeCell ref="F445:G445"/>
    <mergeCell ref="F247:G247"/>
    <mergeCell ref="E248:E260"/>
    <mergeCell ref="F248:G248"/>
    <mergeCell ref="F249:G249"/>
    <mergeCell ref="F365:G365"/>
    <mergeCell ref="F366:G366"/>
    <mergeCell ref="F367:G367"/>
    <mergeCell ref="F368:G368"/>
    <mergeCell ref="F254:F256"/>
    <mergeCell ref="F345:G345"/>
    <mergeCell ref="F336:F340"/>
    <mergeCell ref="F328:G328"/>
    <mergeCell ref="F257:G257"/>
    <mergeCell ref="F302:F306"/>
    <mergeCell ref="F294:G294"/>
    <mergeCell ref="F290:G290"/>
    <mergeCell ref="F284:G284"/>
    <mergeCell ref="F442:G442"/>
    <mergeCell ref="F453:G453"/>
    <mergeCell ref="F356:G356"/>
    <mergeCell ref="F359:G359"/>
    <mergeCell ref="F358:G358"/>
    <mergeCell ref="F361:G361"/>
    <mergeCell ref="F357:G357"/>
    <mergeCell ref="F362:G362"/>
    <mergeCell ref="F363:G363"/>
    <mergeCell ref="F364:G364"/>
    <mergeCell ref="F454:G454"/>
    <mergeCell ref="F455:G455"/>
    <mergeCell ref="F452:G452"/>
    <mergeCell ref="D433:E433"/>
    <mergeCell ref="F433:G433"/>
    <mergeCell ref="F449:G449"/>
    <mergeCell ref="F450:G450"/>
    <mergeCell ref="F451:G451"/>
    <mergeCell ref="F435:G435"/>
    <mergeCell ref="F436:G436"/>
    <mergeCell ref="F427:G430"/>
    <mergeCell ref="A465:I465"/>
    <mergeCell ref="A466:I466"/>
    <mergeCell ref="C460:C461"/>
    <mergeCell ref="D460:E461"/>
    <mergeCell ref="F460:G460"/>
    <mergeCell ref="F461:G461"/>
    <mergeCell ref="A463:I463"/>
    <mergeCell ref="D462:E462"/>
    <mergeCell ref="F462:G462"/>
    <mergeCell ref="A464:I464"/>
    <mergeCell ref="B458:C459"/>
    <mergeCell ref="D458:E459"/>
    <mergeCell ref="F458:G458"/>
    <mergeCell ref="F459:G459"/>
    <mergeCell ref="A421:A462"/>
    <mergeCell ref="B460:B462"/>
    <mergeCell ref="G425:G426"/>
    <mergeCell ref="F457:G457"/>
    <mergeCell ref="D453:E455"/>
    <mergeCell ref="B452:C455"/>
    <mergeCell ref="D452:E452"/>
    <mergeCell ref="C443:C445"/>
    <mergeCell ref="C440:C442"/>
    <mergeCell ref="C449:C451"/>
    <mergeCell ref="C446:C448"/>
    <mergeCell ref="D446:E448"/>
    <mergeCell ref="D449:E451"/>
    <mergeCell ref="F434:G434"/>
    <mergeCell ref="F437:G437"/>
    <mergeCell ref="B431:B432"/>
    <mergeCell ref="C431:E431"/>
    <mergeCell ref="F431:G432"/>
    <mergeCell ref="C432:E432"/>
    <mergeCell ref="D434:E445"/>
    <mergeCell ref="C434:C436"/>
    <mergeCell ref="F440:G440"/>
    <mergeCell ref="F441:G441"/>
    <mergeCell ref="D428:E428"/>
    <mergeCell ref="D429:E429"/>
    <mergeCell ref="D430:E430"/>
    <mergeCell ref="D421:E422"/>
    <mergeCell ref="F421:G421"/>
    <mergeCell ref="F422:G422"/>
    <mergeCell ref="D423:E423"/>
    <mergeCell ref="F423:G424"/>
    <mergeCell ref="D424:E424"/>
    <mergeCell ref="B427:B430"/>
    <mergeCell ref="C427:C430"/>
    <mergeCell ref="B379:B382"/>
    <mergeCell ref="C379:C380"/>
    <mergeCell ref="F379:G379"/>
    <mergeCell ref="F380:G380"/>
    <mergeCell ref="C381:C382"/>
    <mergeCell ref="F381:G381"/>
    <mergeCell ref="F382:G382"/>
    <mergeCell ref="D379:E382"/>
    <mergeCell ref="D375:E378"/>
    <mergeCell ref="F375:G375"/>
    <mergeCell ref="F376:G376"/>
    <mergeCell ref="F377:G377"/>
    <mergeCell ref="F378:G378"/>
    <mergeCell ref="D372:E373"/>
    <mergeCell ref="F372:G372"/>
    <mergeCell ref="F373:G373"/>
    <mergeCell ref="B374:C374"/>
    <mergeCell ref="D374:E374"/>
    <mergeCell ref="F374:G374"/>
    <mergeCell ref="A351:A382"/>
    <mergeCell ref="B351:B352"/>
    <mergeCell ref="C357:C358"/>
    <mergeCell ref="B361:C368"/>
    <mergeCell ref="B369:C369"/>
    <mergeCell ref="B372:C373"/>
    <mergeCell ref="B375:C378"/>
    <mergeCell ref="I351:I353"/>
    <mergeCell ref="H351:H353"/>
    <mergeCell ref="B370:C371"/>
    <mergeCell ref="D369:E371"/>
    <mergeCell ref="F370:G370"/>
    <mergeCell ref="D355:E359"/>
    <mergeCell ref="F351:G353"/>
    <mergeCell ref="F354:G354"/>
    <mergeCell ref="F355:G355"/>
    <mergeCell ref="F369:G369"/>
    <mergeCell ref="H345:I345"/>
    <mergeCell ref="A348:G350"/>
    <mergeCell ref="H348:I348"/>
    <mergeCell ref="H349:H350"/>
    <mergeCell ref="I349:I350"/>
    <mergeCell ref="E330:E345"/>
    <mergeCell ref="F341:G341"/>
    <mergeCell ref="H341:I341"/>
    <mergeCell ref="F342:F344"/>
    <mergeCell ref="H342:I342"/>
    <mergeCell ref="H343:I343"/>
    <mergeCell ref="H344:I344"/>
    <mergeCell ref="H336:I336"/>
    <mergeCell ref="H337:I337"/>
    <mergeCell ref="H338:I338"/>
    <mergeCell ref="H339:I339"/>
    <mergeCell ref="H340:I340"/>
    <mergeCell ref="F330:G330"/>
    <mergeCell ref="H330:I330"/>
    <mergeCell ref="F331:G331"/>
    <mergeCell ref="H331:I331"/>
    <mergeCell ref="F332:F333"/>
    <mergeCell ref="H332:I332"/>
    <mergeCell ref="H333:I333"/>
    <mergeCell ref="F335:G335"/>
    <mergeCell ref="H335:I335"/>
    <mergeCell ref="F325:F327"/>
    <mergeCell ref="H325:I325"/>
    <mergeCell ref="H326:I326"/>
    <mergeCell ref="H327:I327"/>
    <mergeCell ref="F318:G318"/>
    <mergeCell ref="H318:I318"/>
    <mergeCell ref="H319:I319"/>
    <mergeCell ref="F324:G324"/>
    <mergeCell ref="H324:I324"/>
    <mergeCell ref="H320:I320"/>
    <mergeCell ref="H321:I321"/>
    <mergeCell ref="H322:I322"/>
    <mergeCell ref="H311:I311"/>
    <mergeCell ref="H316:I316"/>
    <mergeCell ref="H305:I305"/>
    <mergeCell ref="F301:G301"/>
    <mergeCell ref="F312:G312"/>
    <mergeCell ref="H312:I312"/>
    <mergeCell ref="F307:G307"/>
    <mergeCell ref="H307:I307"/>
    <mergeCell ref="F308:F310"/>
    <mergeCell ref="H308:I308"/>
    <mergeCell ref="H309:I309"/>
    <mergeCell ref="H310:I310"/>
    <mergeCell ref="H301:I301"/>
    <mergeCell ref="H302:I302"/>
    <mergeCell ref="H303:I303"/>
    <mergeCell ref="H304:I304"/>
    <mergeCell ref="F295:G295"/>
    <mergeCell ref="H295:I295"/>
    <mergeCell ref="E296:E311"/>
    <mergeCell ref="F296:G296"/>
    <mergeCell ref="H296:I296"/>
    <mergeCell ref="F297:G297"/>
    <mergeCell ref="H297:I297"/>
    <mergeCell ref="H306:I306"/>
    <mergeCell ref="F298:F299"/>
    <mergeCell ref="H298:I298"/>
    <mergeCell ref="F291:F293"/>
    <mergeCell ref="H291:I291"/>
    <mergeCell ref="H292:I292"/>
    <mergeCell ref="H293:I293"/>
    <mergeCell ref="F285:F289"/>
    <mergeCell ref="H285:I285"/>
    <mergeCell ref="H286:I286"/>
    <mergeCell ref="H287:I287"/>
    <mergeCell ref="H288:I288"/>
    <mergeCell ref="H289:I289"/>
    <mergeCell ref="F278:G278"/>
    <mergeCell ref="H278:I278"/>
    <mergeCell ref="E279:E294"/>
    <mergeCell ref="F279:G279"/>
    <mergeCell ref="H279:I279"/>
    <mergeCell ref="F280:G280"/>
    <mergeCell ref="H280:I280"/>
    <mergeCell ref="F281:F282"/>
    <mergeCell ref="H281:I281"/>
    <mergeCell ref="H282:I282"/>
    <mergeCell ref="A278:A345"/>
    <mergeCell ref="B278:B345"/>
    <mergeCell ref="C278:C294"/>
    <mergeCell ref="D278:D294"/>
    <mergeCell ref="C295:C345"/>
    <mergeCell ref="D295:D345"/>
    <mergeCell ref="A275:G277"/>
    <mergeCell ref="B205:B218"/>
    <mergeCell ref="C205:C218"/>
    <mergeCell ref="D205:D218"/>
    <mergeCell ref="F244:F246"/>
    <mergeCell ref="F233:G233"/>
    <mergeCell ref="E234:E246"/>
    <mergeCell ref="F243:G243"/>
    <mergeCell ref="F250:F251"/>
    <mergeCell ref="F253:G253"/>
    <mergeCell ref="H137:I137"/>
    <mergeCell ref="H138:H139"/>
    <mergeCell ref="I138:I139"/>
    <mergeCell ref="H419:H420"/>
    <mergeCell ref="H275:I276"/>
    <mergeCell ref="H277:I277"/>
    <mergeCell ref="H284:I284"/>
    <mergeCell ref="H290:I290"/>
    <mergeCell ref="H294:I294"/>
    <mergeCell ref="H299:I299"/>
    <mergeCell ref="C103:C116"/>
    <mergeCell ref="D103:D116"/>
    <mergeCell ref="C233:C246"/>
    <mergeCell ref="D233:D246"/>
    <mergeCell ref="A202:G204"/>
    <mergeCell ref="F131:G131"/>
    <mergeCell ref="B132:B133"/>
    <mergeCell ref="D132:D133"/>
    <mergeCell ref="F132:G132"/>
    <mergeCell ref="A137:G139"/>
    <mergeCell ref="F234:G234"/>
    <mergeCell ref="F212:F214"/>
    <mergeCell ref="F215:G215"/>
    <mergeCell ref="F216:F218"/>
    <mergeCell ref="F219:G219"/>
    <mergeCell ref="F220:G220"/>
    <mergeCell ref="F221:G221"/>
    <mergeCell ref="F222:F223"/>
    <mergeCell ref="F225:G225"/>
    <mergeCell ref="F226:F228"/>
    <mergeCell ref="F240:F242"/>
    <mergeCell ref="F235:G235"/>
    <mergeCell ref="F236:F237"/>
    <mergeCell ref="F239:G239"/>
    <mergeCell ref="E206:E218"/>
    <mergeCell ref="F206:G206"/>
    <mergeCell ref="F207:G207"/>
    <mergeCell ref="F208:F209"/>
    <mergeCell ref="F211:G211"/>
    <mergeCell ref="B219:B232"/>
    <mergeCell ref="C219:C232"/>
    <mergeCell ref="D219:D232"/>
    <mergeCell ref="F230:F232"/>
    <mergeCell ref="E220:E232"/>
    <mergeCell ref="F229:G229"/>
    <mergeCell ref="H202:I202"/>
    <mergeCell ref="H203:H204"/>
    <mergeCell ref="I203:I204"/>
    <mergeCell ref="F205:G205"/>
    <mergeCell ref="E182:E194"/>
    <mergeCell ref="F182:G182"/>
    <mergeCell ref="F183:G183"/>
    <mergeCell ref="F184:F185"/>
    <mergeCell ref="F187:G187"/>
    <mergeCell ref="F188:F190"/>
    <mergeCell ref="F191:G191"/>
    <mergeCell ref="F192:F194"/>
    <mergeCell ref="F168:G168"/>
    <mergeCell ref="E169:E181"/>
    <mergeCell ref="F169:G169"/>
    <mergeCell ref="F170:G170"/>
    <mergeCell ref="F171:F172"/>
    <mergeCell ref="F174:G174"/>
    <mergeCell ref="F175:F177"/>
    <mergeCell ref="F178:G178"/>
    <mergeCell ref="F179:F181"/>
    <mergeCell ref="E155:E167"/>
    <mergeCell ref="F155:G155"/>
    <mergeCell ref="F156:G156"/>
    <mergeCell ref="F157:F158"/>
    <mergeCell ref="F160:G160"/>
    <mergeCell ref="F161:F163"/>
    <mergeCell ref="F164:G164"/>
    <mergeCell ref="F165:F167"/>
    <mergeCell ref="F140:G140"/>
    <mergeCell ref="F141:G141"/>
    <mergeCell ref="E142:E154"/>
    <mergeCell ref="F142:G142"/>
    <mergeCell ref="F143:G143"/>
    <mergeCell ref="F144:F145"/>
    <mergeCell ref="F147:G147"/>
    <mergeCell ref="F148:F150"/>
    <mergeCell ref="F151:G151"/>
    <mergeCell ref="F152:F154"/>
    <mergeCell ref="E90:E102"/>
    <mergeCell ref="F90:G90"/>
    <mergeCell ref="F91:G91"/>
    <mergeCell ref="F92:F93"/>
    <mergeCell ref="F95:G95"/>
    <mergeCell ref="F96:F98"/>
    <mergeCell ref="F99:G99"/>
    <mergeCell ref="F100:F102"/>
    <mergeCell ref="B88:B102"/>
    <mergeCell ref="D88:D102"/>
    <mergeCell ref="C168:C194"/>
    <mergeCell ref="D168:D194"/>
    <mergeCell ref="B140:B194"/>
    <mergeCell ref="C140:C167"/>
    <mergeCell ref="D140:D167"/>
    <mergeCell ref="B121:B130"/>
    <mergeCell ref="C121:C130"/>
    <mergeCell ref="B103:B116"/>
    <mergeCell ref="F119:G119"/>
    <mergeCell ref="F120:F121"/>
    <mergeCell ref="F123:G123"/>
    <mergeCell ref="F88:G88"/>
    <mergeCell ref="F89:G89"/>
    <mergeCell ref="F77:F78"/>
    <mergeCell ref="F80:G80"/>
    <mergeCell ref="F81:F83"/>
    <mergeCell ref="F52:F54"/>
    <mergeCell ref="A71:G73"/>
    <mergeCell ref="D74:D87"/>
    <mergeCell ref="F74:G74"/>
    <mergeCell ref="E75:E87"/>
    <mergeCell ref="F44:F45"/>
    <mergeCell ref="F47:G47"/>
    <mergeCell ref="F48:F50"/>
    <mergeCell ref="A11:A68"/>
    <mergeCell ref="F66:F68"/>
    <mergeCell ref="B11:B39"/>
    <mergeCell ref="C11:C25"/>
    <mergeCell ref="D11:D25"/>
    <mergeCell ref="F61:G61"/>
    <mergeCell ref="F51:G51"/>
    <mergeCell ref="C55:C68"/>
    <mergeCell ref="D55:D68"/>
    <mergeCell ref="F55:G55"/>
    <mergeCell ref="E56:E68"/>
    <mergeCell ref="F56:G56"/>
    <mergeCell ref="F57:G57"/>
    <mergeCell ref="F58:F59"/>
    <mergeCell ref="F65:G65"/>
    <mergeCell ref="F62:F64"/>
    <mergeCell ref="F37:F39"/>
    <mergeCell ref="B40:B68"/>
    <mergeCell ref="C40:C54"/>
    <mergeCell ref="D40:D54"/>
    <mergeCell ref="E40:E41"/>
    <mergeCell ref="F40:G40"/>
    <mergeCell ref="F41:G41"/>
    <mergeCell ref="E42:E54"/>
    <mergeCell ref="F42:G42"/>
    <mergeCell ref="F43:G43"/>
    <mergeCell ref="C26:C39"/>
    <mergeCell ref="D26:D39"/>
    <mergeCell ref="F26:G26"/>
    <mergeCell ref="E27:E39"/>
    <mergeCell ref="F27:G27"/>
    <mergeCell ref="F28:G28"/>
    <mergeCell ref="F29:F30"/>
    <mergeCell ref="F32:G32"/>
    <mergeCell ref="F33:F35"/>
    <mergeCell ref="F36:G36"/>
    <mergeCell ref="F11:G11"/>
    <mergeCell ref="F12:G12"/>
    <mergeCell ref="E13:E25"/>
    <mergeCell ref="F13:G13"/>
    <mergeCell ref="F14:G14"/>
    <mergeCell ref="F15:F16"/>
    <mergeCell ref="F18:G18"/>
    <mergeCell ref="F19:F21"/>
    <mergeCell ref="F22:G22"/>
    <mergeCell ref="F23:F25"/>
    <mergeCell ref="A4:I4"/>
    <mergeCell ref="F446:G446"/>
    <mergeCell ref="F447:G447"/>
    <mergeCell ref="F448:G448"/>
    <mergeCell ref="A5:I5"/>
    <mergeCell ref="A8:G10"/>
    <mergeCell ref="H8:I8"/>
    <mergeCell ref="H9:H10"/>
    <mergeCell ref="I9:I10"/>
    <mergeCell ref="E11:E12"/>
    <mergeCell ref="A74:A133"/>
    <mergeCell ref="A418:G420"/>
    <mergeCell ref="B355:B360"/>
    <mergeCell ref="C88:C102"/>
    <mergeCell ref="F85:F87"/>
    <mergeCell ref="B74:B87"/>
    <mergeCell ref="C74:C87"/>
    <mergeCell ref="F75:G75"/>
    <mergeCell ref="F76:G76"/>
    <mergeCell ref="F84:G84"/>
  </mergeCells>
  <printOptions/>
  <pageMargins left="0.44" right="0.24" top="0.25" bottom="0.29" header="0.18" footer="0.17"/>
  <pageSetup horizontalDpi="600" verticalDpi="600" orientation="portrait" paperSize="9" r:id="rId2"/>
  <headerFooter alignWithMargins="0">
    <oddFooter>&amp;C&amp;"Times New Roman,обычный"&amp;8стр. &amp;P из &amp;N</oddFooter>
  </headerFooter>
  <ignoredErrors>
    <ignoredError sqref="C431:C432 F435:F436 F438:F439 F441:F442 F444:F445 F450:F451 F454:F455 F425:F426 G208 G281 G298 G250 G236 F447:F4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2022-04-08T13:47:01Z</cp:lastPrinted>
  <dcterms:created xsi:type="dcterms:W3CDTF">1996-10-08T23:32:33Z</dcterms:created>
  <dcterms:modified xsi:type="dcterms:W3CDTF">2022-04-08T13:47:03Z</dcterms:modified>
  <cp:category/>
  <cp:version/>
  <cp:contentType/>
  <cp:contentStatus/>
</cp:coreProperties>
</file>