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. условия" sheetId="1" r:id="rId1"/>
    <sheet name="примечания" sheetId="2" r:id="rId2"/>
    <sheet name="опт" sheetId="3" r:id="rId3"/>
  </sheets>
  <definedNames>
    <definedName name="_xlnm.Print_Area" localSheetId="0">'ком. условия'!$A$1:$K$20</definedName>
    <definedName name="_xlnm.Print_Area" localSheetId="2">'опт'!$A$1:$I$439</definedName>
    <definedName name="_xlnm.Print_Area" localSheetId="1">'примечания'!$A$1:$O$354</definedName>
  </definedNames>
  <calcPr fullCalcOnLoad="1"/>
</workbook>
</file>

<file path=xl/sharedStrings.xml><?xml version="1.0" encoding="utf-8"?>
<sst xmlns="http://schemas.openxmlformats.org/spreadsheetml/2006/main" count="1238" uniqueCount="514">
  <si>
    <t>ПГ</t>
  </si>
  <si>
    <t>ПО</t>
  </si>
  <si>
    <t>Сакура</t>
  </si>
  <si>
    <t>наличник</t>
  </si>
  <si>
    <t>добор</t>
  </si>
  <si>
    <t>капитель</t>
  </si>
  <si>
    <t>П</t>
  </si>
  <si>
    <t>L</t>
  </si>
  <si>
    <t>Z</t>
  </si>
  <si>
    <t>погонаж и декор</t>
  </si>
  <si>
    <t>2070*90*16</t>
  </si>
  <si>
    <t>2070*135*16</t>
  </si>
  <si>
    <t>2070*180*16</t>
  </si>
  <si>
    <t>2000*30*16</t>
  </si>
  <si>
    <t>декор</t>
  </si>
  <si>
    <t>2150*125*16</t>
  </si>
  <si>
    <t>брус</t>
  </si>
  <si>
    <t>2100*40*40</t>
  </si>
  <si>
    <t>600,700,800,900</t>
  </si>
  <si>
    <t>1200,1400</t>
  </si>
  <si>
    <t>1600,1800</t>
  </si>
  <si>
    <t>розница</t>
  </si>
  <si>
    <t>Никея</t>
  </si>
  <si>
    <t>дуб</t>
  </si>
  <si>
    <t>К</t>
  </si>
  <si>
    <t>2150*80*15</t>
  </si>
  <si>
    <t>2150*100*15</t>
  </si>
  <si>
    <t>2100*30*25</t>
  </si>
  <si>
    <t>А</t>
  </si>
  <si>
    <t>А 1</t>
  </si>
  <si>
    <t>А 2, А 3</t>
  </si>
  <si>
    <t>А 4, А 5</t>
  </si>
  <si>
    <t>плинтус</t>
  </si>
  <si>
    <t>1,2,4,5,6</t>
  </si>
  <si>
    <t>155*100*15</t>
  </si>
  <si>
    <t>Арт, Арт декор</t>
  </si>
  <si>
    <t>Филадельфия</t>
  </si>
  <si>
    <t>Сакура П</t>
  </si>
  <si>
    <t>венге</t>
  </si>
  <si>
    <t>дуб + бамбук</t>
  </si>
  <si>
    <t>стандартный цвет</t>
  </si>
  <si>
    <t>дверное полотно</t>
  </si>
  <si>
    <t>наценка</t>
  </si>
  <si>
    <t>от</t>
  </si>
  <si>
    <t>до</t>
  </si>
  <si>
    <t>размер, мм</t>
  </si>
  <si>
    <t>наименование</t>
  </si>
  <si>
    <t>описание</t>
  </si>
  <si>
    <t>белое матовое стекло, уф-печать</t>
  </si>
  <si>
    <t>белое матовое стекло, гравировка</t>
  </si>
  <si>
    <t>7 + 1,2,4,5,6</t>
  </si>
  <si>
    <t>бронза</t>
  </si>
  <si>
    <t>белое матовое стекло, гравировка, фьюзинг</t>
  </si>
  <si>
    <t>стекло бронза, гравировка</t>
  </si>
  <si>
    <t xml:space="preserve"> -</t>
  </si>
  <si>
    <t xml:space="preserve"> + 10%</t>
  </si>
  <si>
    <t xml:space="preserve"> + 30%</t>
  </si>
  <si>
    <t>t, мм</t>
  </si>
  <si>
    <t>стекло ламинированное белой матовой пленкой</t>
  </si>
  <si>
    <t>белое матовое стекло закаленное</t>
  </si>
  <si>
    <t>стекло бронза, гравировка, фьюзинг</t>
  </si>
  <si>
    <t>стекло бронза, уф-печать</t>
  </si>
  <si>
    <t>сатин</t>
  </si>
  <si>
    <t>belorawood.com</t>
  </si>
  <si>
    <t>шаг, мм</t>
  </si>
  <si>
    <t>ширина</t>
  </si>
  <si>
    <t>высота</t>
  </si>
  <si>
    <t>длина</t>
  </si>
  <si>
    <t xml:space="preserve">декор 1 - стыковочный элемент для декора </t>
  </si>
  <si>
    <t>ПГО</t>
  </si>
  <si>
    <t>дверное полотно с глухой филенкой</t>
  </si>
  <si>
    <t>дверное полотно с глухой филенкой и остеклением</t>
  </si>
  <si>
    <t>дверное полотно остекленное</t>
  </si>
  <si>
    <t>рекомендованная розничная цена</t>
  </si>
  <si>
    <t>1,4,5,6</t>
  </si>
  <si>
    <t>комби</t>
  </si>
  <si>
    <t>соединительный элемент для стыковки доборов по толщине стены</t>
  </si>
  <si>
    <t>элемент для декора раздвижного механизма</t>
  </si>
  <si>
    <t>декоративный элемент для стыковки декора по длине</t>
  </si>
  <si>
    <t>декоративный карниз</t>
  </si>
  <si>
    <t>А; А2,3,4,5</t>
  </si>
  <si>
    <t>А1</t>
  </si>
  <si>
    <t>В</t>
  </si>
  <si>
    <t>Ф</t>
  </si>
  <si>
    <r>
      <t>по образцу покупателя</t>
    </r>
  </si>
  <si>
    <t>индивидуальный расчет*</t>
  </si>
  <si>
    <t>*</t>
  </si>
  <si>
    <t>2100*80*40</t>
  </si>
  <si>
    <t>х</t>
  </si>
  <si>
    <t>руб.</t>
  </si>
  <si>
    <t xml:space="preserve"> =</t>
  </si>
  <si>
    <t>цена</t>
  </si>
  <si>
    <t>руб./шт.</t>
  </si>
  <si>
    <t>цвет:</t>
  </si>
  <si>
    <t>стекло:</t>
  </si>
  <si>
    <t>нестандартные размеры:</t>
  </si>
  <si>
    <t>патина</t>
  </si>
  <si>
    <t>модель, материал</t>
  </si>
  <si>
    <t>пример расчета розничной цены нестандартной коробки</t>
  </si>
  <si>
    <t>модель, вид, материал, размер в мм</t>
  </si>
  <si>
    <t>2150*85*15</t>
  </si>
  <si>
    <t>2150*115*15</t>
  </si>
  <si>
    <t>ПОр</t>
  </si>
  <si>
    <t>7 + 5</t>
  </si>
  <si>
    <t>Эпир</t>
  </si>
  <si>
    <t>Эфес</t>
  </si>
  <si>
    <t>9,10</t>
  </si>
  <si>
    <t>роспись</t>
  </si>
  <si>
    <t>Арт</t>
  </si>
  <si>
    <t>Византия</t>
  </si>
  <si>
    <t>Киото</t>
  </si>
  <si>
    <t>любой</t>
  </si>
  <si>
    <t>массив дуба</t>
  </si>
  <si>
    <t>корень вяза</t>
  </si>
  <si>
    <t>Арт декор</t>
  </si>
  <si>
    <t>ПО, ПГО</t>
  </si>
  <si>
    <t>коробка</t>
  </si>
  <si>
    <t>притвор</t>
  </si>
  <si>
    <t>розетка</t>
  </si>
  <si>
    <t>банкетка</t>
  </si>
  <si>
    <t>80*80*25</t>
  </si>
  <si>
    <t>100*100*25</t>
  </si>
  <si>
    <t>180*80*25</t>
  </si>
  <si>
    <t>180*100*25</t>
  </si>
  <si>
    <t>пирамида</t>
  </si>
  <si>
    <t>Межкомнатные двери и  раздвижные перегородки из массива дуба</t>
  </si>
  <si>
    <t>Филадельфия, Эфес</t>
  </si>
  <si>
    <t>вид дверного полотна и полотна перегородки:</t>
  </si>
  <si>
    <t>комплект</t>
  </si>
  <si>
    <t>декоративный элемент для двухстворчатой распашной двери</t>
  </si>
  <si>
    <t>декор Ф</t>
  </si>
  <si>
    <t>дуб, корень вяза</t>
  </si>
  <si>
    <t>декор филенок моделей коллекций Арт, Арт декор шпоном из корня вяза</t>
  </si>
  <si>
    <t>итого:</t>
  </si>
  <si>
    <t>дуб, бамбук</t>
  </si>
  <si>
    <t>нестандартный цвет</t>
  </si>
  <si>
    <t>дуб сращенный</t>
  </si>
  <si>
    <t>комплектующие, декор:</t>
  </si>
  <si>
    <t>добор комби</t>
  </si>
  <si>
    <t>планка соединительная</t>
  </si>
  <si>
    <t>декор 1</t>
  </si>
  <si>
    <t>розетка, пирамида</t>
  </si>
  <si>
    <t xml:space="preserve">  -</t>
  </si>
  <si>
    <t>с фризом</t>
  </si>
  <si>
    <t>с фризом и колоннами</t>
  </si>
  <si>
    <t>резьба</t>
  </si>
  <si>
    <t>с 1-ой стороны</t>
  </si>
  <si>
    <t>с 2-х сторон</t>
  </si>
  <si>
    <t>бронза, медь, серебро, антик, снег</t>
  </si>
  <si>
    <t>искл.:</t>
  </si>
  <si>
    <t>декор филенок моделей коллекций Арт, Арт декор декоративной резьбой, ручная работа</t>
  </si>
  <si>
    <t>Ф1</t>
  </si>
  <si>
    <t>7, 8</t>
  </si>
  <si>
    <t>1, 2</t>
  </si>
  <si>
    <t>1, 2, 3</t>
  </si>
  <si>
    <t>1, 2, 3, 4</t>
  </si>
  <si>
    <t>декор Ф1</t>
  </si>
  <si>
    <t xml:space="preserve"> +10%</t>
  </si>
  <si>
    <t>браширование</t>
  </si>
  <si>
    <t>кантри*</t>
  </si>
  <si>
    <t>наличник К</t>
  </si>
  <si>
    <t>Боспор</t>
  </si>
  <si>
    <t>по каталогу osmo</t>
  </si>
  <si>
    <t>* масло osmo</t>
  </si>
  <si>
    <t>кантри</t>
  </si>
  <si>
    <t>цвет, отделка, наценка в % к цене прайс-листа</t>
  </si>
  <si>
    <t>браширование, наценка к цене прайс-листа</t>
  </si>
  <si>
    <t>2070*50*16</t>
  </si>
  <si>
    <t>цена за условный комплект (дверное полотно, коробка (дуб) 2,5 шт., наличник 80 мм (дуб) 5 шт.)</t>
  </si>
  <si>
    <t>2100, 2200</t>
  </si>
  <si>
    <t>2150, 2250</t>
  </si>
  <si>
    <t>2070, 2170</t>
  </si>
  <si>
    <t>+5%</t>
  </si>
  <si>
    <t>все остальные модели</t>
  </si>
  <si>
    <t>Скиф</t>
  </si>
  <si>
    <t>ПГз</t>
  </si>
  <si>
    <t>Боспор, Скиф</t>
  </si>
  <si>
    <t>ПГр</t>
  </si>
  <si>
    <t>полотно с глухой филенкой и заклепками из массива дуба</t>
  </si>
  <si>
    <t>ПГ 1,4</t>
  </si>
  <si>
    <t>ПО 1,4 ПГО 4</t>
  </si>
  <si>
    <t>Пф</t>
  </si>
  <si>
    <t>ПГр 8</t>
  </si>
  <si>
    <t>ПОр 8</t>
  </si>
  <si>
    <t>7+5</t>
  </si>
  <si>
    <t>Сакура Пф</t>
  </si>
  <si>
    <t>ПГр 12</t>
  </si>
  <si>
    <t>ПОр 12</t>
  </si>
  <si>
    <t>пирамида, банкетка</t>
  </si>
  <si>
    <t>Сакура П, ПФ</t>
  </si>
  <si>
    <t>конструкция модели дверного полотна и полотна перегородки</t>
  </si>
  <si>
    <t>за стандартный размер и стандартный цвет, с исключениями - см. п.1, п.4</t>
  </si>
  <si>
    <t>краска</t>
  </si>
  <si>
    <t>степень выравнивания разноотеночности древесины</t>
  </si>
  <si>
    <t>морилка</t>
  </si>
  <si>
    <t>высокая</t>
  </si>
  <si>
    <t>черный цвет, при взгляде под углом от 30º, приобретает баклажанный оттенок</t>
  </si>
  <si>
    <t>темный орех</t>
  </si>
  <si>
    <t xml:space="preserve">коричневый </t>
  </si>
  <si>
    <t>красное дерево</t>
  </si>
  <si>
    <t>красно-рыжий</t>
  </si>
  <si>
    <t>морус</t>
  </si>
  <si>
    <t>зелёный</t>
  </si>
  <si>
    <t>вишня</t>
  </si>
  <si>
    <t>красно-малиновый</t>
  </si>
  <si>
    <t>каштан</t>
  </si>
  <si>
    <t>коричневый оттенок красного цвета</t>
  </si>
  <si>
    <t>орех</t>
  </si>
  <si>
    <t>коричнево-розовый</t>
  </si>
  <si>
    <t>светлый орех</t>
  </si>
  <si>
    <t>низкая</t>
  </si>
  <si>
    <t>жёлто-зелёный</t>
  </si>
  <si>
    <t>старый дуб</t>
  </si>
  <si>
    <t>коричневая</t>
  </si>
  <si>
    <t>жёлто-серый</t>
  </si>
  <si>
    <t>седой дуб</t>
  </si>
  <si>
    <t>тёмно-жёлтый</t>
  </si>
  <si>
    <t>анегри</t>
  </si>
  <si>
    <t>очень низкая</t>
  </si>
  <si>
    <t>светло-жёлтый</t>
  </si>
  <si>
    <t>беленый дуб</t>
  </si>
  <si>
    <t>эмаль</t>
  </si>
  <si>
    <t>RAL 1015</t>
  </si>
  <si>
    <t>укрывистая</t>
  </si>
  <si>
    <t>тёмно-бежевый</t>
  </si>
  <si>
    <t>слоновой кости</t>
  </si>
  <si>
    <t>светло-бежевый</t>
  </si>
  <si>
    <t>белый</t>
  </si>
  <si>
    <t>RAL 9003</t>
  </si>
  <si>
    <t>крем</t>
  </si>
  <si>
    <t>кремовый</t>
  </si>
  <si>
    <t>цвет</t>
  </si>
  <si>
    <t>глянец, gloss</t>
  </si>
  <si>
    <t>белый дуб кантри</t>
  </si>
  <si>
    <t>снег кантри</t>
  </si>
  <si>
    <t>дуб кантри</t>
  </si>
  <si>
    <t>серый дуб кантри</t>
  </si>
  <si>
    <t>дуб антик кантри</t>
  </si>
  <si>
    <t>орех кантри</t>
  </si>
  <si>
    <t>венге кантри</t>
  </si>
  <si>
    <t>масло*</t>
  </si>
  <si>
    <t>средняя</t>
  </si>
  <si>
    <t>серо зеленый</t>
  </si>
  <si>
    <t>прозрачное</t>
  </si>
  <si>
    <t>11+7</t>
  </si>
  <si>
    <t>прозрачное и бесцветное стекло</t>
  </si>
  <si>
    <t>без наценки</t>
  </si>
  <si>
    <t>коричнево-красный</t>
  </si>
  <si>
    <t>коричнево-желтый</t>
  </si>
  <si>
    <t>желто- коричневый</t>
  </si>
  <si>
    <t>серо-бежевый</t>
  </si>
  <si>
    <t>темный серо-коричневый</t>
  </si>
  <si>
    <t>табачный с серым оттенком</t>
  </si>
  <si>
    <t>11</t>
  </si>
  <si>
    <t>11 + 7</t>
  </si>
  <si>
    <t>табак кантри</t>
  </si>
  <si>
    <t>б/цв.</t>
  </si>
  <si>
    <t>зеркало</t>
  </si>
  <si>
    <t>глубокое (браш+)</t>
  </si>
  <si>
    <t>стандартное (браш)</t>
  </si>
  <si>
    <t>добор дуб</t>
  </si>
  <si>
    <t>классическая коллекция</t>
  </si>
  <si>
    <t>коллекция кантри</t>
  </si>
  <si>
    <t>цена за кв.м</t>
  </si>
  <si>
    <t>винтаж</t>
  </si>
  <si>
    <t>белое матовое стекло, фацет* по периметру</t>
  </si>
  <si>
    <t>белое матовое стекло, фацет* по периметру, гравировка</t>
  </si>
  <si>
    <t>стекло бронза, фацет* по периметру</t>
  </si>
  <si>
    <t>стекло бронза, фацет* по периметру, гравировка</t>
  </si>
  <si>
    <t>прозрачное и бесцветное стекло с фацетом* по периметру</t>
  </si>
  <si>
    <t>панель</t>
  </si>
  <si>
    <t>панель комби</t>
  </si>
  <si>
    <t>окраска в 2 цвета возможна с наценкой 10%</t>
  </si>
  <si>
    <t>Л</t>
  </si>
  <si>
    <t>наличник Л</t>
  </si>
  <si>
    <t>мдф, шпон дуба</t>
  </si>
  <si>
    <t>коробка Л</t>
  </si>
  <si>
    <t>установочная коробка с уплотнителем , сращенный массив дуба, комплектуется наличником Л, добором</t>
  </si>
  <si>
    <t>установочная коробка с уплотнителем , сращенный массив дуба, комплектуется любым наличником, добором</t>
  </si>
  <si>
    <t>Легато</t>
  </si>
  <si>
    <t>Легато 1,2</t>
  </si>
  <si>
    <t>1 - горизонтальное расположение шпона, 2 - вертикальное расположение шпона</t>
  </si>
  <si>
    <t xml:space="preserve"> +20%</t>
  </si>
  <si>
    <t>модель</t>
  </si>
  <si>
    <t>нанесение патины</t>
  </si>
  <si>
    <t>стандартное*</t>
  </si>
  <si>
    <t>опциональное**</t>
  </si>
  <si>
    <t>в поры древесины</t>
  </si>
  <si>
    <t>на каркасе - в поры древесины, на филенке (бамбук) - между ламелями и в стественных углублениях</t>
  </si>
  <si>
    <t>декор Ф, Ф1</t>
  </si>
  <si>
    <t>капители А,А1,А2,А3</t>
  </si>
  <si>
    <t>плинтус фигурный</t>
  </si>
  <si>
    <t>наличник К, декор 1</t>
  </si>
  <si>
    <t>наименование, модель</t>
  </si>
  <si>
    <t>в поры древесины, сплошное нанесение в углублениях фриза и колонн</t>
  </si>
  <si>
    <t>розетка, банкетка</t>
  </si>
  <si>
    <t>под роспись патина не наносится</t>
  </si>
  <si>
    <t>1, 2, 3 а-б-в, 2/7</t>
  </si>
  <si>
    <t>К О М М Е Р Ч Е С К И Е    У С Л О В И Я   С О Т Р У Д Н И Ч Е С Т В А</t>
  </si>
  <si>
    <t>Приглашаем к сотрудничеству на следующих условиях:</t>
  </si>
  <si>
    <r>
      <t>категория</t>
    </r>
    <r>
      <rPr>
        <sz val="9"/>
        <rFont val="Times New Roman"/>
        <family val="1"/>
      </rPr>
      <t xml:space="preserve"> покупателя</t>
    </r>
  </si>
  <si>
    <r>
      <t>цена</t>
    </r>
    <r>
      <rPr>
        <sz val="9"/>
        <rFont val="Times New Roman"/>
        <family val="1"/>
      </rPr>
      <t xml:space="preserve">                                    в прайс-листе</t>
    </r>
  </si>
  <si>
    <t>условия сотрудничества</t>
  </si>
  <si>
    <t>способ продажи</t>
  </si>
  <si>
    <r>
      <t>представительство ТМ</t>
    </r>
    <r>
      <rPr>
        <sz val="9"/>
        <rFont val="Times New Roman"/>
        <family val="1"/>
      </rPr>
      <t xml:space="preserve"> в определенном регионе</t>
    </r>
  </si>
  <si>
    <r>
      <t xml:space="preserve">открытие </t>
    </r>
    <r>
      <rPr>
        <b/>
        <sz val="9"/>
        <rFont val="Times New Roman"/>
        <family val="1"/>
      </rPr>
      <t xml:space="preserve">брендового салона </t>
    </r>
  </si>
  <si>
    <r>
      <t xml:space="preserve">открытие </t>
    </r>
    <r>
      <rPr>
        <b/>
        <sz val="9"/>
        <rFont val="Times New Roman"/>
        <family val="1"/>
      </rPr>
      <t>брендовых секций</t>
    </r>
  </si>
  <si>
    <r>
      <t>количество моделей</t>
    </r>
    <r>
      <rPr>
        <sz val="9"/>
        <rFont val="Times New Roman"/>
        <family val="1"/>
      </rPr>
      <t xml:space="preserve"> в торговой точке</t>
    </r>
  </si>
  <si>
    <t>условия оплаты</t>
  </si>
  <si>
    <t>от 10</t>
  </si>
  <si>
    <t>розничный</t>
  </si>
  <si>
    <t>розничная</t>
  </si>
  <si>
    <t>Примечание:</t>
  </si>
  <si>
    <t>розничная цена :</t>
  </si>
  <si>
    <t>является рекомендованной минимальной ценой товара;</t>
  </si>
  <si>
    <t>объем закупок :</t>
  </si>
  <si>
    <t>договорная величина, зависит от региона продаж;</t>
  </si>
  <si>
    <t>скидки :</t>
  </si>
  <si>
    <t>цены на продукцию определяются в действующем прайс-листе в соответствующих категориях покупателя;</t>
  </si>
  <si>
    <t>г. Белореченск, Краснодарский край, Россия</t>
  </si>
  <si>
    <t xml:space="preserve"> belorawood@yandex.ru</t>
  </si>
  <si>
    <t xml:space="preserve"> belorawood.com</t>
  </si>
  <si>
    <t>2150*113*17</t>
  </si>
  <si>
    <t>наличник Ф</t>
  </si>
  <si>
    <t>наличник с фигурным профилем</t>
  </si>
  <si>
    <t xml:space="preserve">Никея </t>
  </si>
  <si>
    <t>1,2,4</t>
  </si>
  <si>
    <t>3а</t>
  </si>
  <si>
    <t>3б</t>
  </si>
  <si>
    <t>3в</t>
  </si>
  <si>
    <t>нижняя и средняя филенка не изменяются, верхняя изменяется пропорционально высоте дверного полотна</t>
  </si>
  <si>
    <t>нижняя филенка не изменяется, верхняя изменяется пропорционально высоте дверного полотна</t>
  </si>
  <si>
    <t>верхняя и нижняя филенка не изменяются, средняя изменяется пропорционально высоте дверного полотна</t>
  </si>
  <si>
    <t>пропорции филенок дверного полотна нестандартного размера изменяются при изменении высоты дверного полотна:</t>
  </si>
  <si>
    <t>размеры филенок нестандартно дверного полотна</t>
  </si>
  <si>
    <t>**</t>
  </si>
  <si>
    <t>выполняется по умолчанию</t>
  </si>
  <si>
    <r>
      <t>объем закупок</t>
    </r>
    <r>
      <rPr>
        <sz val="9"/>
        <rFont val="Times New Roman"/>
        <family val="1"/>
      </rPr>
      <t>,</t>
    </r>
    <r>
      <rPr>
        <sz val="8"/>
        <rFont val="Times New Roman"/>
        <family val="1"/>
      </rPr>
      <t xml:space="preserve"> компл./месяц</t>
    </r>
  </si>
  <si>
    <t>белый дуб кантри, снег кантри, дуб кантри, серый дуб кантри, дуб антик кантри, орех кантри, венге кантри, табак кантри</t>
  </si>
  <si>
    <t>порог</t>
  </si>
  <si>
    <t>коробка без пазов</t>
  </si>
  <si>
    <t>пропорционально изменению высоты дверного полотна</t>
  </si>
  <si>
    <t>***</t>
  </si>
  <si>
    <t>Эпир, Византия, Киото, Никея</t>
  </si>
  <si>
    <t>0%</t>
  </si>
  <si>
    <t>Филадельфия, Эфес**</t>
  </si>
  <si>
    <t>наценка**</t>
  </si>
  <si>
    <t>при наличии двух и более параметров нестандарта применяется одна наценка с наибольшим значением</t>
  </si>
  <si>
    <t>раздвижная  перегородка, в т.ч. фрамуга</t>
  </si>
  <si>
    <t>при площади полотна перегородки (фрамуги) менее 1 кв.м - цена равна цене 1 кв.м</t>
  </si>
  <si>
    <t>+30%</t>
  </si>
  <si>
    <t>маркетри</t>
  </si>
  <si>
    <t>стандарт</t>
  </si>
  <si>
    <t>8</t>
  </si>
  <si>
    <t>лофт</t>
  </si>
  <si>
    <t>фриз</t>
  </si>
  <si>
    <t>наличник, коробка, добор, плинтус, декор, планка, притвор, брус, фриз</t>
  </si>
  <si>
    <t>фриз дуб</t>
  </si>
  <si>
    <t>фриз комби</t>
  </si>
  <si>
    <t>беленый дуб(+5%), слоновой кости(+5%), крем(+5%), белый (+5%)</t>
  </si>
  <si>
    <t>2100*40*70</t>
  </si>
  <si>
    <t>2100*40*100</t>
  </si>
  <si>
    <t>2100*40*140</t>
  </si>
  <si>
    <t>1900, 1950, 2000, 2100</t>
  </si>
  <si>
    <t>одностороннее**</t>
  </si>
  <si>
    <t>раздвижные перегородки, полотно</t>
  </si>
  <si>
    <t>нестандарт</t>
  </si>
  <si>
    <t>стандарт - маркетри на дверном полотне стандартного размера</t>
  </si>
  <si>
    <t>нестандарт - маркетри на дверном полотне нестандартного размера</t>
  </si>
  <si>
    <t>погонаж и декор, в т.ч фриз дуб</t>
  </si>
  <si>
    <t>комплектующие</t>
  </si>
  <si>
    <t>максимальный размер полотна высота/ширина, мм</t>
  </si>
  <si>
    <t>Арт декор 1,2; Арт 1, 2;  Эпир 1, 2 ,2/7 ,3а; Киото 1, 3</t>
  </si>
  <si>
    <t>Сакура П, Сакура Пф ПГ1,4</t>
  </si>
  <si>
    <t>Сакура П, Пф</t>
  </si>
  <si>
    <t>1, 2, 2а, 3, 3а, 4</t>
  </si>
  <si>
    <t>импост</t>
  </si>
  <si>
    <t>2100*60*80</t>
  </si>
  <si>
    <t>2100*30*20</t>
  </si>
  <si>
    <t>планка доборная</t>
  </si>
  <si>
    <t>планка соединительная и доборная</t>
  </si>
  <si>
    <t>без стекла</t>
  </si>
  <si>
    <t>для установки фрамуги, вместо 2-х спаренных коробок, с уплотнителем</t>
  </si>
  <si>
    <t>фрамуга на базе дверного полотна</t>
  </si>
  <si>
    <t>индивидуальный расчет</t>
  </si>
  <si>
    <t>размер, мм*</t>
  </si>
  <si>
    <t>1, 2, 2а</t>
  </si>
  <si>
    <t>М1, 2, 3, 4</t>
  </si>
  <si>
    <t>коллекция, модель, материал, вид, стекло</t>
  </si>
  <si>
    <t>коллекция, модель, материал, вид, стекло, декор</t>
  </si>
  <si>
    <t>модель, материал, вид, стекло</t>
  </si>
  <si>
    <t>стандартный размер полотна дверной перегородки: высота 1800-2900 мм, шаг 50 мм; ширина 400-1000 мм , шаг 50 мм</t>
  </si>
  <si>
    <t>наличник, наличник Л</t>
  </si>
  <si>
    <t>наценка производится к цене ближайшего размера в прайс-листе</t>
  </si>
  <si>
    <t>характеристики цвета:</t>
  </si>
  <si>
    <t>1,2,2а,3,3а,3б,3в,4,7,7/2,8,12</t>
  </si>
  <si>
    <t>панель из мдф, облицованная шпоном дуба по лицевой стороне, используется как добор (без шипа и паза) или как декоративная панель</t>
  </si>
  <si>
    <t>плинтус Ф</t>
  </si>
  <si>
    <t>плинтус с фигурным профилем</t>
  </si>
  <si>
    <t>ручная роспись масляными красками по филенке; возможна для коллекций Арт, Арт декор, Византия, Никея, Киото, Филадельфия, Эфес, и моделей Эпир 1, Эпир 2, Эпир 3, Сакура П и Пф</t>
  </si>
  <si>
    <t>дуб, комби</t>
  </si>
  <si>
    <r>
      <t xml:space="preserve">планка </t>
    </r>
    <r>
      <rPr>
        <sz val="7"/>
        <rFont val="Times New Roman"/>
        <family val="1"/>
      </rPr>
      <t>соединительная</t>
    </r>
  </si>
  <si>
    <r>
      <t xml:space="preserve">планка </t>
    </r>
    <r>
      <rPr>
        <sz val="7"/>
        <rFont val="Times New Roman"/>
        <family val="1"/>
      </rPr>
      <t>доборная</t>
    </r>
  </si>
  <si>
    <t>длина под дверные полотна нестандартной ширины до 900 мм</t>
  </si>
  <si>
    <t>в поры древесины, на филенке по периметру фигареи одной полоской, на багете двумя полосками по углублениям (патина снег - только в поры)</t>
  </si>
  <si>
    <t>затемнение в уголках багета, сплошное нанесение на багет и фрезеровку филенки, по периметру фигареи полоской***,  (патина снег - только в поры)</t>
  </si>
  <si>
    <t>сплошное нанесение в углублениях профиля и фриза, (патина снег - только в поры)</t>
  </si>
  <si>
    <t>сплошное нанесение (патина снег - только в поры)</t>
  </si>
  <si>
    <t>затемнение в уголках и углублениях калевки, по периметру фигурной калевки каркаса и филенки, сплошное нанесение на калевку*** (патина снег - только в поры)</t>
  </si>
  <si>
    <t>затемнение в уголках калевки (патина снег - только в поры)</t>
  </si>
  <si>
    <t>в углублениях профиля (патина снег - только в поры)</t>
  </si>
  <si>
    <t>патина по калевке полностью, полосками в углублениях калевки***(патина снег - только в поры)</t>
  </si>
  <si>
    <r>
      <t>средняя скидка</t>
    </r>
    <r>
      <rPr>
        <sz val="9"/>
        <rFont val="Times New Roman"/>
        <family val="1"/>
      </rPr>
      <t xml:space="preserve"> от розничной цены</t>
    </r>
  </si>
  <si>
    <t>фигурная фрезеровка на филенках с 2-х сторон дверного полотна, для коллекции Эпир, модели 1; 2; 2/7; 3а, б, в; 7 - только на нижней филенке;  возможен на полотнах шириной от 600 мм</t>
  </si>
  <si>
    <t>сплошное нанесение или тонкой полоской на отдельные детали без нанесения патины в поры древесины возможно с наценкой 15%</t>
  </si>
  <si>
    <t xml:space="preserve"> +15%</t>
  </si>
  <si>
    <t xml:space="preserve">  руб./шт.,  *руб/кв.м</t>
  </si>
  <si>
    <r>
      <t>Цена за стандартный размер и стандартный цвет</t>
    </r>
    <r>
      <rPr>
        <i/>
        <sz val="8"/>
        <rFont val="Times New Roman"/>
        <family val="1"/>
      </rPr>
      <t xml:space="preserve">, дополнительная </t>
    </r>
    <r>
      <rPr>
        <b/>
        <i/>
        <sz val="8"/>
        <rFont val="Times New Roman"/>
        <family val="1"/>
      </rPr>
      <t>информация и исключения - в примечании к прайс-листу.</t>
    </r>
  </si>
  <si>
    <r>
      <t>Приложение:</t>
    </r>
    <r>
      <rPr>
        <i/>
        <sz val="8"/>
        <rFont val="Times New Roman"/>
        <family val="1"/>
      </rPr>
      <t xml:space="preserve"> коммерческие</t>
    </r>
    <r>
      <rPr>
        <b/>
        <i/>
        <sz val="8"/>
        <rFont val="Times New Roman"/>
        <family val="1"/>
      </rPr>
      <t xml:space="preserve"> условия сотрудничества, примечания к прайс-листу.</t>
    </r>
  </si>
  <si>
    <t xml:space="preserve">декор М, мозаика из шпона дуба (радиальный шпон для вида 3,4 и любой для вида 1,2), применяется для моделей: </t>
  </si>
  <si>
    <t>графит</t>
  </si>
  <si>
    <t>стекло графит, гравировка</t>
  </si>
  <si>
    <t>стекло графит, фацет* по периметру</t>
  </si>
  <si>
    <t>стекло графит, фацет* по периметру, гравировка</t>
  </si>
  <si>
    <t>стекло графит, гравировка, фьюзинг</t>
  </si>
  <si>
    <t>бронза, графит</t>
  </si>
  <si>
    <t>зеркало + 7</t>
  </si>
  <si>
    <t>с фацетом с 1-ой стороны</t>
  </si>
  <si>
    <t>7+7</t>
  </si>
  <si>
    <t>с фацетом с 2-х сторон***</t>
  </si>
  <si>
    <t>не комплектуется с моделями вида ПГО, наценка за фацет с 2-х сторон +20% к цене дверного полотна с фацетом с 1-ой стороны</t>
  </si>
  <si>
    <t>100*2440/80</t>
  </si>
  <si>
    <t>3050,0*0,3</t>
  </si>
  <si>
    <t>3050,0+832,5</t>
  </si>
  <si>
    <t>ширина, мм</t>
  </si>
  <si>
    <t>модель Сакура Пф ПОр8, ПГр8 производится от 400 мм по ширине</t>
  </si>
  <si>
    <t>модель Сакура Пф ПОр12, ПГр12 производится от 550 мм по ширине</t>
  </si>
  <si>
    <t>коробка, коробка Л дуб, порог, импост</t>
  </si>
  <si>
    <t>сплошное нанесение в канелюрах  (патина снег - только в поры)</t>
  </si>
  <si>
    <t>в углублениях фрезеровки, сплошное нанесение по всей поверхности или только по фрезеровке или по кромкам***(патина снег - только в поры)</t>
  </si>
  <si>
    <t>выполняется дополнительно, согласно примечаниям к заказу</t>
  </si>
  <si>
    <t>ширина фацета на сатине 30 мм, на бронзе и графите 25 мм; стекло с фацетом не устанавливается в дверные полотна вида ПОр шириной менее 550 мм</t>
  </si>
  <si>
    <t>декоративный элемент для оформления дверного проема; вид 1 и 2; не устанавливается с наличником Л</t>
  </si>
  <si>
    <t>деталь для крепления раздвижного механизма</t>
  </si>
  <si>
    <t xml:space="preserve">не применяется для коллекции Боспор; слой 2 и последующие -  только эмаль (белый, беленый дуб, слоновой кости, крем, RAL) </t>
  </si>
  <si>
    <t>фигурная фрезеровка на филенках с 2-х сторон дверного полотна, для Эпир 1,2,3 и Эпир 7 ПО, ЭПИР 7 ПГр на нижней филенке</t>
  </si>
  <si>
    <t>наличник с канелюрами, не применяется для коллекции Боспор</t>
  </si>
  <si>
    <t>декоративный элемент для оформления дверного проема; не применяется для коллекции Боспор и наличника Л</t>
  </si>
  <si>
    <t>декоративная панель под капитель, высота 190 мм, толщина 15 мм; не применяется для коллекции Боспор и наличника Л</t>
  </si>
  <si>
    <t>модели Византия 2, Филадельфия 2 - производятся шириной от 600 мм</t>
  </si>
  <si>
    <t>модель Сакура 2 - производится шириной от 400 мм и высотой до 2000 мм</t>
  </si>
  <si>
    <t>модель Киото 2 - производится шириной от 400 мм</t>
  </si>
  <si>
    <t>модель Легато - производится высотой до 2400 мм</t>
  </si>
  <si>
    <t>модель Скиф -  Скиф 2, 2а, 2б не производятся в виде ПО; Скиф 2а производится высотой до 2460 мм</t>
  </si>
  <si>
    <t>модели коллекции Арт - производятся шириной от 500 мм</t>
  </si>
  <si>
    <t>модели коллекции Арт декор и модели Эпир 1,2,7,8 ПГр и ПОр - производятся шириной от 550 мм</t>
  </si>
  <si>
    <t>соответственно размеру декора, индивидуальный расчет*</t>
  </si>
  <si>
    <t>Легато, Скиф</t>
  </si>
  <si>
    <t>дверное полотно остекленное с решеткой</t>
  </si>
  <si>
    <t>дверное полотно глухое с решеткой</t>
  </si>
  <si>
    <r>
      <t>2100*</t>
    </r>
    <r>
      <rPr>
        <b/>
        <sz val="7"/>
        <rFont val="Times New Roman"/>
        <family val="1"/>
      </rPr>
      <t>100</t>
    </r>
    <r>
      <rPr>
        <sz val="7"/>
        <rFont val="Times New Roman"/>
        <family val="1"/>
      </rPr>
      <t>*40</t>
    </r>
  </si>
  <si>
    <r>
      <t xml:space="preserve">х </t>
    </r>
    <r>
      <rPr>
        <sz val="7"/>
        <rFont val="Times New Roman"/>
        <family val="1"/>
      </rPr>
      <t>+ 30%</t>
    </r>
  </si>
  <si>
    <t>подчеркивание рельефа древесины</t>
  </si>
  <si>
    <t>панель с шипом и пазом</t>
  </si>
  <si>
    <t>добор комби не комплектуется с дверными полотнами коллекции Боспор</t>
  </si>
  <si>
    <t>капители А4,А5,В</t>
  </si>
  <si>
    <t>из массива дуба, сращенный по длине, виден минишип, калёвка не облицована шпоном дуба, не применяется для коллекции Боспор</t>
  </si>
  <si>
    <t>отделка в соответствующем стиле, до 3 слоев краски, без гарантии на прочность лакокрасочных покрытий на полотнах и погонаже, определение цены в индивидуальном порядке</t>
  </si>
  <si>
    <t>+10%</t>
  </si>
  <si>
    <t>Византия, Филадельфия, Киото, Никея, Легато, Эфес, Эпир, Сакура П, Сакура Пф</t>
  </si>
  <si>
    <t>в прайс-листе указана цена дверного полотна с односторонним зеркалом, наценка за двухстороннее зеркало  +20%</t>
  </si>
  <si>
    <t>двухсторонее**, устанавливается без уплотнителя</t>
  </si>
  <si>
    <t>кол-во слоев</t>
  </si>
  <si>
    <t>1</t>
  </si>
  <si>
    <t>+25%</t>
  </si>
  <si>
    <t>3</t>
  </si>
  <si>
    <t>за каждый последующий слой</t>
  </si>
  <si>
    <r>
      <t>средняя</t>
    </r>
    <r>
      <rPr>
        <sz val="9"/>
        <rFont val="Times New Roman"/>
        <family val="1"/>
      </rPr>
      <t xml:space="preserve"> торговая </t>
    </r>
    <r>
      <rPr>
        <b/>
        <sz val="9"/>
        <rFont val="Times New Roman"/>
        <family val="1"/>
      </rPr>
      <t>наценка</t>
    </r>
    <r>
      <rPr>
        <sz val="9"/>
        <rFont val="Times New Roman"/>
        <family val="1"/>
      </rPr>
      <t xml:space="preserve">  до розничной цены</t>
    </r>
  </si>
  <si>
    <t>соединительный элемент для стыковки панели с наличником</t>
  </si>
  <si>
    <t>для панели 8 мм</t>
  </si>
  <si>
    <t>для панели 16 мм</t>
  </si>
  <si>
    <t>комплектуется только с коробкой Л, не комплектуется с добором, устанавливается в единой плоскости с дверным полотном</t>
  </si>
  <si>
    <t>венге, темный орех, морус, красное дерево, каштан, вишня, дуб коньяк, орех, светлый орех, беленый дуб(+5%), старый дуб, седой дуб, слоновой кости(+5%), крем(+5%), белый (+ 5%)</t>
  </si>
  <si>
    <t>венге, темный орех, морус, красное дерево, каштан, вишня, дуб коньяк, орех, светлый орех</t>
  </si>
  <si>
    <t>венге, темный орех, морус, красное дерево, каштан, вишня, дуб коньяк, орех, светлый орех, анегри (+30%), старый дуб, седой дуб, беленый дуб(+5%), слоновой кости(+5%), крем(+5%), белый (+5%)</t>
  </si>
  <si>
    <t>венге, темный орех, морус, красное дерево, каштан, вишня, дуб коньяк, орех, светлый орех, анегри (+30%), старый дуб, седой дуб, беленый дуб(+5%), слоновой кости(+5%), крем(+5%) белый (+5%)</t>
  </si>
  <si>
    <t>дуб коньяк</t>
  </si>
  <si>
    <t>венге, темный орех, каштан, дуб коньяк(+30%)**, морус(+30%), орех(+30%)**, светлый орех(+30%)**, старый дуб(+30%), седой дуб(+30%), анегри(+30%), беленый дуб(+5%), слоновой кости(+5%), крем(+5%), белый (+5%)</t>
  </si>
  <si>
    <t>рыжий цвет</t>
  </si>
  <si>
    <t>** при брашировании и патинировании дверных полотен Эфес и Филадельфия в цвете орех, дуб коньяк и светлый орех - наценка за браш и патину не применяется</t>
  </si>
  <si>
    <t>Примечания к прайс- листу фабрики БелораВуд от 01.02.2019</t>
  </si>
  <si>
    <t>1900, 1950, 2000, 2050, 2100</t>
  </si>
  <si>
    <t>разработка фабрики</t>
  </si>
  <si>
    <t>стекло матовое с 1-ой стороны,  тонированное в массе, коричневого оттенка</t>
  </si>
  <si>
    <t>белое стекло, матовое с 1-ой стороны</t>
  </si>
  <si>
    <t>стекло графит,  тонированное в массе, серого оттенка, не матовое</t>
  </si>
  <si>
    <t>1,1а, 2, 2а, 2б</t>
  </si>
  <si>
    <t>по каталогу RAL***</t>
  </si>
  <si>
    <t>*** исключение ( цена определяется в индивидуальном порядке): RAL 1026,1035,1036,2005,2007,2013,3024,3026,3032,3033,4011,4012,5025,5026,6035,6036,7048</t>
  </si>
  <si>
    <t>филенка плоская — ПГ, ПГр</t>
  </si>
  <si>
    <t>полотно раздвижной перегородки с фигурной калевкой:</t>
  </si>
  <si>
    <t>филенка объемная из коллекции Эпир — ПГэ, ПГрэ</t>
  </si>
  <si>
    <t>филенка плоская — ПГ</t>
  </si>
  <si>
    <t>полотно раздвижной перегородки с полукруглой калевкой:</t>
  </si>
  <si>
    <t>филенка объемная из коллекции Византия — ПГв</t>
  </si>
  <si>
    <t>прайс-лист ТМ БелораВуд от 01.02.21, цена в рублях РФ</t>
  </si>
  <si>
    <t>4350*</t>
  </si>
  <si>
    <t>5970*</t>
  </si>
  <si>
    <t>4080*</t>
  </si>
  <si>
    <t>2070 ÷ 2770*190 ÷ 1000*8</t>
  </si>
  <si>
    <t>2070 ÷ 2770*190 ÷ 1000*16</t>
  </si>
  <si>
    <t>стандартный размер дверного полотна : высота 2100, 2050, 2000, 1950, 1900, ; ширина 400,600,700,800,900 мм</t>
  </si>
  <si>
    <t>руб/кв.м</t>
  </si>
  <si>
    <t>руб./условный комплект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</si>
</sst>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%"/>
    <numFmt numFmtId="195" formatCode="#,##0.000"/>
    <numFmt numFmtId="196" formatCode="0.000"/>
  </numFmts>
  <fonts count="3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7"/>
      <name val="Times New Roman"/>
      <family val="1"/>
    </font>
    <font>
      <b/>
      <sz val="9"/>
      <color indexed="9"/>
      <name val="Times New Roman"/>
      <family val="1"/>
    </font>
    <font>
      <sz val="10"/>
      <color indexed="10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 style="hair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74">
    <xf numFmtId="0" fontId="0" fillId="0" borderId="0" xfId="0" applyAlignment="1">
      <alignment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6" fillId="24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25" borderId="0" xfId="0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left" vertical="center"/>
    </xf>
    <xf numFmtId="3" fontId="2" fillId="25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4" borderId="0" xfId="0" applyFont="1" applyFill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center" vertical="top"/>
    </xf>
    <xf numFmtId="0" fontId="28" fillId="24" borderId="0" xfId="0" applyFont="1" applyFill="1" applyBorder="1" applyAlignment="1">
      <alignment horizontal="right" vertical="top"/>
    </xf>
    <xf numFmtId="0" fontId="26" fillId="24" borderId="0" xfId="0" applyFont="1" applyFill="1" applyAlignment="1">
      <alignment horizontal="center" vertical="center"/>
    </xf>
    <xf numFmtId="0" fontId="26" fillId="25" borderId="0" xfId="0" applyFont="1" applyFill="1" applyBorder="1" applyAlignment="1">
      <alignment horizontal="center" vertical="center" textRotation="90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22" borderId="0" xfId="0" applyFont="1" applyFill="1" applyAlignment="1">
      <alignment vertical="center"/>
    </xf>
    <xf numFmtId="3" fontId="2" fillId="24" borderId="12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top" wrapText="1"/>
    </xf>
    <xf numFmtId="0" fontId="30" fillId="24" borderId="0" xfId="0" applyFont="1" applyFill="1" applyAlignment="1">
      <alignment wrapText="1"/>
    </xf>
    <xf numFmtId="0" fontId="27" fillId="25" borderId="0" xfId="0" applyFont="1" applyFill="1" applyAlignment="1">
      <alignment wrapText="1"/>
    </xf>
    <xf numFmtId="0" fontId="30" fillId="25" borderId="0" xfId="0" applyFont="1" applyFill="1" applyAlignment="1">
      <alignment vertical="top" wrapText="1"/>
    </xf>
    <xf numFmtId="0" fontId="30" fillId="25" borderId="0" xfId="0" applyFont="1" applyFill="1" applyAlignment="1">
      <alignment wrapText="1"/>
    </xf>
    <xf numFmtId="0" fontId="27" fillId="24" borderId="14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center" vertical="top" wrapText="1"/>
    </xf>
    <xf numFmtId="0" fontId="27" fillId="24" borderId="14" xfId="0" applyFont="1" applyFill="1" applyBorder="1" applyAlignment="1">
      <alignment horizontal="center" vertical="top" wrapText="1"/>
    </xf>
    <xf numFmtId="0" fontId="27" fillId="24" borderId="15" xfId="0" applyFont="1" applyFill="1" applyBorder="1" applyAlignment="1">
      <alignment horizontal="center" vertical="top" wrapText="1"/>
    </xf>
    <xf numFmtId="0" fontId="27" fillId="24" borderId="16" xfId="0" applyFont="1" applyFill="1" applyBorder="1" applyAlignment="1">
      <alignment horizontal="center" vertical="center" textRotation="90" wrapText="1"/>
    </xf>
    <xf numFmtId="0" fontId="27" fillId="24" borderId="16" xfId="0" applyFont="1" applyFill="1" applyBorder="1" applyAlignment="1">
      <alignment horizontal="left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9" fontId="27" fillId="24" borderId="11" xfId="0" applyNumberFormat="1" applyFont="1" applyFill="1" applyBorder="1" applyAlignment="1">
      <alignment horizontal="center" vertical="center" wrapText="1"/>
    </xf>
    <xf numFmtId="49" fontId="27" fillId="24" borderId="18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textRotation="90" wrapText="1"/>
    </xf>
    <xf numFmtId="0" fontId="27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 wrapText="1"/>
    </xf>
    <xf numFmtId="1" fontId="27" fillId="24" borderId="0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 wrapText="1"/>
    </xf>
    <xf numFmtId="49" fontId="27" fillId="24" borderId="0" xfId="0" applyNumberFormat="1" applyFont="1" applyFill="1" applyBorder="1" applyAlignment="1">
      <alignment horizontal="center" vertical="center" wrapText="1"/>
    </xf>
    <xf numFmtId="49" fontId="27" fillId="24" borderId="0" xfId="53" applyNumberFormat="1" applyFont="1" applyFill="1" applyBorder="1" applyAlignment="1">
      <alignment horizontal="center" vertical="center" textRotation="90" wrapText="1"/>
      <protection/>
    </xf>
    <xf numFmtId="0" fontId="30" fillId="24" borderId="0" xfId="0" applyFont="1" applyFill="1" applyBorder="1" applyAlignment="1">
      <alignment horizontal="left" vertical="center" wrapText="1"/>
    </xf>
    <xf numFmtId="189" fontId="30" fillId="24" borderId="0" xfId="0" applyNumberFormat="1" applyFont="1" applyFill="1" applyBorder="1" applyAlignment="1">
      <alignment horizontal="left" vertical="center" wrapText="1"/>
    </xf>
    <xf numFmtId="189" fontId="30" fillId="24" borderId="0" xfId="53" applyNumberFormat="1" applyFont="1" applyFill="1" applyBorder="1" applyAlignment="1">
      <alignment horizontal="left" vertical="center" wrapText="1"/>
      <protection/>
    </xf>
    <xf numFmtId="0" fontId="30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top" wrapText="1"/>
    </xf>
    <xf numFmtId="0" fontId="30" fillId="24" borderId="0" xfId="0" applyFont="1" applyFill="1" applyBorder="1" applyAlignment="1">
      <alignment horizontal="right" vertical="center" wrapText="1"/>
    </xf>
    <xf numFmtId="0" fontId="30" fillId="24" borderId="0" xfId="0" applyFont="1" applyFill="1" applyAlignment="1">
      <alignment horizontal="center" wrapText="1"/>
    </xf>
    <xf numFmtId="0" fontId="30" fillId="25" borderId="0" xfId="0" applyFont="1" applyFill="1" applyAlignment="1">
      <alignment horizontal="center" wrapText="1"/>
    </xf>
    <xf numFmtId="0" fontId="30" fillId="24" borderId="0" xfId="0" applyFont="1" applyFill="1" applyAlignment="1">
      <alignment/>
    </xf>
    <xf numFmtId="0" fontId="27" fillId="24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3" fontId="2" fillId="24" borderId="20" xfId="0" applyNumberFormat="1" applyFont="1" applyFill="1" applyBorder="1" applyAlignment="1">
      <alignment horizontal="center" vertical="center" wrapText="1"/>
    </xf>
    <xf numFmtId="3" fontId="2" fillId="24" borderId="21" xfId="0" applyNumberFormat="1" applyFont="1" applyFill="1" applyBorder="1" applyAlignment="1">
      <alignment horizontal="center" vertical="center" wrapText="1"/>
    </xf>
    <xf numFmtId="3" fontId="2" fillId="24" borderId="22" xfId="0" applyNumberFormat="1" applyFont="1" applyFill="1" applyBorder="1" applyAlignment="1">
      <alignment horizontal="center" vertical="center" wrapText="1"/>
    </xf>
    <xf numFmtId="3" fontId="2" fillId="24" borderId="23" xfId="0" applyNumberFormat="1" applyFont="1" applyFill="1" applyBorder="1" applyAlignment="1">
      <alignment horizontal="center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2" fillId="24" borderId="25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Border="1" applyAlignment="1">
      <alignment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30" fillId="24" borderId="0" xfId="0" applyFont="1" applyFill="1" applyBorder="1" applyAlignment="1">
      <alignment horizontal="left" vertical="center" wrapText="1"/>
    </xf>
    <xf numFmtId="3" fontId="2" fillId="24" borderId="26" xfId="0" applyNumberFormat="1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3" fontId="2" fillId="24" borderId="29" xfId="0" applyNumberFormat="1" applyFont="1" applyFill="1" applyBorder="1" applyAlignment="1">
      <alignment horizontal="center" vertical="center" wrapText="1"/>
    </xf>
    <xf numFmtId="3" fontId="2" fillId="24" borderId="30" xfId="0" applyNumberFormat="1" applyFont="1" applyFill="1" applyBorder="1" applyAlignment="1">
      <alignment horizontal="center" vertical="center" wrapText="1"/>
    </xf>
    <xf numFmtId="3" fontId="2" fillId="24" borderId="31" xfId="0" applyNumberFormat="1" applyFont="1" applyFill="1" applyBorder="1" applyAlignment="1">
      <alignment horizontal="center" vertical="center" wrapText="1"/>
    </xf>
    <xf numFmtId="3" fontId="2" fillId="24" borderId="32" xfId="0" applyNumberFormat="1" applyFont="1" applyFill="1" applyBorder="1" applyAlignment="1">
      <alignment horizontal="center" vertical="center" wrapText="1"/>
    </xf>
    <xf numFmtId="3" fontId="2" fillId="24" borderId="33" xfId="0" applyNumberFormat="1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textRotation="90" wrapText="1"/>
    </xf>
    <xf numFmtId="0" fontId="30" fillId="24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vertical="center" wrapText="1"/>
    </xf>
    <xf numFmtId="0" fontId="2" fillId="24" borderId="35" xfId="0" applyFont="1" applyFill="1" applyBorder="1" applyAlignment="1">
      <alignment horizontal="center" vertical="center" wrapText="1"/>
    </xf>
    <xf numFmtId="3" fontId="2" fillId="24" borderId="38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/>
    </xf>
    <xf numFmtId="3" fontId="2" fillId="24" borderId="40" xfId="0" applyNumberFormat="1" applyFont="1" applyFill="1" applyBorder="1" applyAlignment="1">
      <alignment horizontal="center" vertical="center" wrapText="1"/>
    </xf>
    <xf numFmtId="3" fontId="2" fillId="24" borderId="41" xfId="0" applyNumberFormat="1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left" vertical="center"/>
    </xf>
    <xf numFmtId="0" fontId="2" fillId="24" borderId="4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left" vertical="center"/>
    </xf>
    <xf numFmtId="0" fontId="2" fillId="24" borderId="47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9" fontId="2" fillId="24" borderId="48" xfId="0" applyNumberFormat="1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vertical="center"/>
    </xf>
    <xf numFmtId="0" fontId="28" fillId="24" borderId="50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2" fillId="24" borderId="58" xfId="0" applyFont="1" applyFill="1" applyBorder="1" applyAlignment="1">
      <alignment horizontal="left" vertical="center"/>
    </xf>
    <xf numFmtId="9" fontId="2" fillId="24" borderId="36" xfId="0" applyNumberFormat="1" applyFont="1" applyFill="1" applyBorder="1" applyAlignment="1">
      <alignment horizontal="center" vertical="center"/>
    </xf>
    <xf numFmtId="0" fontId="28" fillId="24" borderId="58" xfId="0" applyFont="1" applyFill="1" applyBorder="1" applyAlignment="1">
      <alignment vertical="center"/>
    </xf>
    <xf numFmtId="0" fontId="28" fillId="24" borderId="36" xfId="0" applyFont="1" applyFill="1" applyBorder="1" applyAlignment="1">
      <alignment horizontal="left" vertical="center"/>
    </xf>
    <xf numFmtId="0" fontId="28" fillId="24" borderId="59" xfId="0" applyFont="1" applyFill="1" applyBorder="1" applyAlignment="1">
      <alignment horizontal="left" vertical="center"/>
    </xf>
    <xf numFmtId="0" fontId="28" fillId="24" borderId="55" xfId="0" applyFont="1" applyFill="1" applyBorder="1" applyAlignment="1">
      <alignment vertical="center"/>
    </xf>
    <xf numFmtId="0" fontId="28" fillId="24" borderId="57" xfId="0" applyFont="1" applyFill="1" applyBorder="1" applyAlignment="1">
      <alignment vertical="center"/>
    </xf>
    <xf numFmtId="0" fontId="2" fillId="24" borderId="52" xfId="0" applyFont="1" applyFill="1" applyBorder="1" applyAlignment="1">
      <alignment horizontal="left" vertical="center"/>
    </xf>
    <xf numFmtId="0" fontId="2" fillId="24" borderId="6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left" vertical="center"/>
    </xf>
    <xf numFmtId="9" fontId="2" fillId="24" borderId="62" xfId="0" applyNumberFormat="1" applyFont="1" applyFill="1" applyBorder="1" applyAlignment="1">
      <alignment horizontal="center" vertical="center"/>
    </xf>
    <xf numFmtId="1" fontId="2" fillId="24" borderId="36" xfId="0" applyNumberFormat="1" applyFont="1" applyFill="1" applyBorder="1" applyAlignment="1">
      <alignment horizontal="center" vertical="center"/>
    </xf>
    <xf numFmtId="9" fontId="2" fillId="24" borderId="13" xfId="0" applyNumberFormat="1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24" borderId="65" xfId="0" applyFont="1" applyFill="1" applyBorder="1" applyAlignment="1">
      <alignment horizontal="left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left" vertical="center" wrapText="1"/>
    </xf>
    <xf numFmtId="0" fontId="27" fillId="24" borderId="67" xfId="0" applyFont="1" applyFill="1" applyBorder="1" applyAlignment="1">
      <alignment horizontal="left" vertical="center" wrapText="1"/>
    </xf>
    <xf numFmtId="0" fontId="27" fillId="24" borderId="68" xfId="0" applyFont="1" applyFill="1" applyBorder="1" applyAlignment="1">
      <alignment vertical="center" wrapText="1"/>
    </xf>
    <xf numFmtId="0" fontId="27" fillId="24" borderId="69" xfId="0" applyFont="1" applyFill="1" applyBorder="1" applyAlignment="1">
      <alignment vertical="center" wrapText="1"/>
    </xf>
    <xf numFmtId="0" fontId="27" fillId="24" borderId="67" xfId="0" applyFont="1" applyFill="1" applyBorder="1" applyAlignment="1">
      <alignment vertical="center" wrapText="1"/>
    </xf>
    <xf numFmtId="0" fontId="2" fillId="24" borderId="70" xfId="0" applyFont="1" applyFill="1" applyBorder="1" applyAlignment="1">
      <alignment horizontal="left" vertical="center"/>
    </xf>
    <xf numFmtId="9" fontId="2" fillId="24" borderId="71" xfId="0" applyNumberFormat="1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73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left" vertical="center"/>
    </xf>
    <xf numFmtId="1" fontId="2" fillId="24" borderId="20" xfId="0" applyNumberFormat="1" applyFont="1" applyFill="1" applyBorder="1" applyAlignment="1">
      <alignment horizontal="center" vertical="center"/>
    </xf>
    <xf numFmtId="9" fontId="2" fillId="24" borderId="22" xfId="0" applyNumberFormat="1" applyFont="1" applyFill="1" applyBorder="1" applyAlignment="1">
      <alignment horizontal="center" vertical="center"/>
    </xf>
    <xf numFmtId="0" fontId="2" fillId="24" borderId="75" xfId="0" applyFont="1" applyFill="1" applyBorder="1" applyAlignment="1">
      <alignment horizontal="center" vertical="center"/>
    </xf>
    <xf numFmtId="0" fontId="2" fillId="24" borderId="75" xfId="0" applyFont="1" applyFill="1" applyBorder="1" applyAlignment="1">
      <alignment horizontal="center" vertical="center" wrapText="1"/>
    </xf>
    <xf numFmtId="9" fontId="2" fillId="24" borderId="76" xfId="0" applyNumberFormat="1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/>
    </xf>
    <xf numFmtId="1" fontId="2" fillId="24" borderId="76" xfId="0" applyNumberFormat="1" applyFont="1" applyFill="1" applyBorder="1" applyAlignment="1">
      <alignment horizontal="center" vertical="center"/>
    </xf>
    <xf numFmtId="1" fontId="2" fillId="24" borderId="62" xfId="0" applyNumberFormat="1" applyFont="1" applyFill="1" applyBorder="1" applyAlignment="1">
      <alignment horizontal="center" vertical="center"/>
    </xf>
    <xf numFmtId="1" fontId="2" fillId="24" borderId="48" xfId="0" applyNumberFormat="1" applyFont="1" applyFill="1" applyBorder="1" applyAlignment="1">
      <alignment horizontal="center" vertical="center"/>
    </xf>
    <xf numFmtId="1" fontId="2" fillId="24" borderId="71" xfId="0" applyNumberFormat="1" applyFont="1" applyFill="1" applyBorder="1" applyAlignment="1">
      <alignment horizontal="center" vertical="center"/>
    </xf>
    <xf numFmtId="1" fontId="2" fillId="24" borderId="42" xfId="0" applyNumberFormat="1" applyFont="1" applyFill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3" fontId="2" fillId="24" borderId="62" xfId="0" applyNumberFormat="1" applyFont="1" applyFill="1" applyBorder="1" applyAlignment="1">
      <alignment horizontal="center" vertical="center"/>
    </xf>
    <xf numFmtId="3" fontId="2" fillId="24" borderId="71" xfId="0" applyNumberFormat="1" applyFont="1" applyFill="1" applyBorder="1" applyAlignment="1">
      <alignment horizontal="center" vertical="center"/>
    </xf>
    <xf numFmtId="9" fontId="2" fillId="24" borderId="4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7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left" vertical="center" wrapText="1"/>
    </xf>
    <xf numFmtId="0" fontId="3" fillId="0" borderId="78" xfId="0" applyFont="1" applyFill="1" applyBorder="1" applyAlignment="1">
      <alignment horizontal="left" vertical="center" wrapText="1"/>
    </xf>
    <xf numFmtId="0" fontId="3" fillId="24" borderId="78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24" borderId="77" xfId="0" applyFont="1" applyFill="1" applyBorder="1" applyAlignment="1">
      <alignment vertical="center"/>
    </xf>
    <xf numFmtId="0" fontId="3" fillId="24" borderId="80" xfId="0" applyFont="1" applyFill="1" applyBorder="1" applyAlignment="1">
      <alignment horizontal="left" vertical="center"/>
    </xf>
    <xf numFmtId="0" fontId="3" fillId="24" borderId="74" xfId="0" applyFont="1" applyFill="1" applyBorder="1" applyAlignment="1">
      <alignment horizontal="center" vertical="center"/>
    </xf>
    <xf numFmtId="0" fontId="3" fillId="24" borderId="78" xfId="0" applyFont="1" applyFill="1" applyBorder="1" applyAlignment="1">
      <alignment vertical="center"/>
    </xf>
    <xf numFmtId="0" fontId="3" fillId="24" borderId="81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79" xfId="0" applyFont="1" applyFill="1" applyBorder="1" applyAlignment="1">
      <alignment vertical="center"/>
    </xf>
    <xf numFmtId="0" fontId="3" fillId="24" borderId="82" xfId="0" applyFont="1" applyFill="1" applyBorder="1" applyAlignment="1">
      <alignment horizontal="left" vertical="center"/>
    </xf>
    <xf numFmtId="0" fontId="3" fillId="24" borderId="83" xfId="0" applyFont="1" applyFill="1" applyBorder="1" applyAlignment="1">
      <alignment vertical="center"/>
    </xf>
    <xf numFmtId="0" fontId="3" fillId="24" borderId="84" xfId="0" applyFont="1" applyFill="1" applyBorder="1" applyAlignment="1">
      <alignment horizontal="left" vertical="center"/>
    </xf>
    <xf numFmtId="0" fontId="3" fillId="24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left" vertical="center" wrapText="1"/>
    </xf>
    <xf numFmtId="0" fontId="3" fillId="24" borderId="54" xfId="0" applyFont="1" applyFill="1" applyBorder="1" applyAlignment="1">
      <alignment horizontal="left" vertical="center"/>
    </xf>
    <xf numFmtId="0" fontId="31" fillId="24" borderId="35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24" borderId="87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1" fontId="2" fillId="24" borderId="88" xfId="0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 wrapText="1"/>
    </xf>
    <xf numFmtId="3" fontId="2" fillId="24" borderId="89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0" fontId="2" fillId="24" borderId="9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2" fillId="24" borderId="91" xfId="0" applyNumberFormat="1" applyFont="1" applyFill="1" applyBorder="1" applyAlignment="1">
      <alignment horizontal="left" vertical="center" wrapText="1"/>
    </xf>
    <xf numFmtId="49" fontId="2" fillId="24" borderId="69" xfId="0" applyNumberFormat="1" applyFont="1" applyFill="1" applyBorder="1" applyAlignment="1">
      <alignment horizontal="left" vertical="center" wrapText="1"/>
    </xf>
    <xf numFmtId="0" fontId="2" fillId="24" borderId="91" xfId="0" applyFont="1" applyFill="1" applyBorder="1" applyAlignment="1">
      <alignment horizontal="left" vertical="center" wrapText="1"/>
    </xf>
    <xf numFmtId="0" fontId="2" fillId="24" borderId="68" xfId="0" applyFont="1" applyFill="1" applyBorder="1" applyAlignment="1">
      <alignment horizontal="left" vertical="center" wrapText="1"/>
    </xf>
    <xf numFmtId="0" fontId="2" fillId="24" borderId="69" xfId="0" applyFont="1" applyFill="1" applyBorder="1" applyAlignment="1">
      <alignment horizontal="left" vertical="center" wrapText="1"/>
    </xf>
    <xf numFmtId="0" fontId="2" fillId="24" borderId="92" xfId="0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2" fillId="24" borderId="93" xfId="0" applyFont="1" applyFill="1" applyBorder="1" applyAlignment="1">
      <alignment horizontal="left" vertical="center"/>
    </xf>
    <xf numFmtId="0" fontId="2" fillId="24" borderId="94" xfId="0" applyFont="1" applyFill="1" applyBorder="1" applyAlignment="1">
      <alignment horizontal="left" vertical="center"/>
    </xf>
    <xf numFmtId="0" fontId="2" fillId="24" borderId="95" xfId="0" applyFont="1" applyFill="1" applyBorder="1" applyAlignment="1">
      <alignment horizontal="left" vertical="center"/>
    </xf>
    <xf numFmtId="0" fontId="2" fillId="24" borderId="96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49" fontId="2" fillId="24" borderId="74" xfId="0" applyNumberFormat="1" applyFont="1" applyFill="1" applyBorder="1" applyAlignment="1">
      <alignment horizontal="center" vertical="center"/>
    </xf>
    <xf numFmtId="49" fontId="2" fillId="24" borderId="97" xfId="0" applyNumberFormat="1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49" fontId="2" fillId="24" borderId="50" xfId="0" applyNumberFormat="1" applyFont="1" applyFill="1" applyBorder="1" applyAlignment="1">
      <alignment horizontal="center" vertical="center"/>
    </xf>
    <xf numFmtId="0" fontId="2" fillId="24" borderId="47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vertical="center"/>
    </xf>
    <xf numFmtId="0" fontId="2" fillId="24" borderId="98" xfId="0" applyFont="1" applyFill="1" applyBorder="1" applyAlignment="1">
      <alignment horizontal="left" vertical="center"/>
    </xf>
    <xf numFmtId="0" fontId="2" fillId="24" borderId="99" xfId="0" applyFont="1" applyFill="1" applyBorder="1" applyAlignment="1">
      <alignment horizontal="left" vertical="center"/>
    </xf>
    <xf numFmtId="0" fontId="2" fillId="24" borderId="68" xfId="0" applyFont="1" applyFill="1" applyBorder="1" applyAlignment="1">
      <alignment horizontal="left" vertical="center"/>
    </xf>
    <xf numFmtId="1" fontId="2" fillId="24" borderId="13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10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right" vertical="top"/>
    </xf>
    <xf numFmtId="0" fontId="31" fillId="24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horizontal="center" vertical="center"/>
    </xf>
    <xf numFmtId="0" fontId="3" fillId="22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4" fontId="3" fillId="24" borderId="0" xfId="0" applyNumberFormat="1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4" fillId="24" borderId="0" xfId="0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/>
    </xf>
    <xf numFmtId="0" fontId="34" fillId="24" borderId="0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189" fontId="3" fillId="24" borderId="0" xfId="0" applyNumberFormat="1" applyFont="1" applyFill="1" applyAlignment="1">
      <alignment horizontal="left" vertical="center"/>
    </xf>
    <xf numFmtId="0" fontId="31" fillId="24" borderId="0" xfId="0" applyFont="1" applyFill="1" applyAlignment="1">
      <alignment horizontal="right" vertical="center"/>
    </xf>
    <xf numFmtId="9" fontId="3" fillId="24" borderId="0" xfId="0" applyNumberFormat="1" applyFont="1" applyFill="1" applyAlignment="1">
      <alignment horizontal="left" vertical="center"/>
    </xf>
    <xf numFmtId="0" fontId="34" fillId="24" borderId="0" xfId="0" applyFont="1" applyFill="1" applyAlignment="1">
      <alignment horizontal="left" vertical="center"/>
    </xf>
    <xf numFmtId="0" fontId="26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top"/>
    </xf>
    <xf numFmtId="0" fontId="27" fillId="24" borderId="69" xfId="0" applyFont="1" applyFill="1" applyBorder="1" applyAlignment="1">
      <alignment horizontal="left" vertical="center" wrapText="1"/>
    </xf>
    <xf numFmtId="0" fontId="1" fillId="26" borderId="0" xfId="0" applyFont="1" applyFill="1" applyAlignment="1">
      <alignment vertical="center"/>
    </xf>
    <xf numFmtId="0" fontId="2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/>
    </xf>
    <xf numFmtId="0" fontId="27" fillId="24" borderId="101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horizontal="left" vertical="center" wrapText="1"/>
    </xf>
    <xf numFmtId="0" fontId="2" fillId="24" borderId="102" xfId="0" applyFont="1" applyFill="1" applyBorder="1" applyAlignment="1">
      <alignment vertical="center" textRotation="90" wrapText="1"/>
    </xf>
    <xf numFmtId="0" fontId="26" fillId="24" borderId="102" xfId="0" applyFont="1" applyFill="1" applyBorder="1" applyAlignment="1">
      <alignment vertical="center" wrapText="1"/>
    </xf>
    <xf numFmtId="0" fontId="27" fillId="24" borderId="103" xfId="0" applyFont="1" applyFill="1" applyBorder="1" applyAlignment="1">
      <alignment horizontal="left" vertical="center" wrapText="1"/>
    </xf>
    <xf numFmtId="0" fontId="27" fillId="25" borderId="0" xfId="0" applyFont="1" applyFill="1" applyAlignment="1">
      <alignment horizontal="center" vertical="center" wrapText="1"/>
    </xf>
    <xf numFmtId="0" fontId="30" fillId="25" borderId="0" xfId="0" applyFont="1" applyFill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3" fillId="24" borderId="0" xfId="0" applyFont="1" applyFill="1" applyBorder="1" applyAlignment="1">
      <alignment horizontal="center" vertical="center" textRotation="90" wrapText="1"/>
    </xf>
    <xf numFmtId="0" fontId="27" fillId="24" borderId="104" xfId="0" applyFont="1" applyFill="1" applyBorder="1" applyAlignment="1">
      <alignment horizontal="center" vertical="top" wrapText="1"/>
    </xf>
    <xf numFmtId="0" fontId="3" fillId="24" borderId="45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59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24" borderId="102" xfId="0" applyFont="1" applyFill="1" applyBorder="1" applyAlignment="1">
      <alignment horizontal="left" vertical="center" wrapText="1"/>
    </xf>
    <xf numFmtId="0" fontId="2" fillId="24" borderId="105" xfId="0" applyFont="1" applyFill="1" applyBorder="1" applyAlignment="1">
      <alignment vertical="center" textRotation="90" wrapText="1"/>
    </xf>
    <xf numFmtId="0" fontId="26" fillId="24" borderId="105" xfId="0" applyFont="1" applyFill="1" applyBorder="1" applyAlignment="1">
      <alignment horizontal="left" vertical="center" wrapText="1"/>
    </xf>
    <xf numFmtId="0" fontId="26" fillId="24" borderId="105" xfId="0" applyFont="1" applyFill="1" applyBorder="1" applyAlignment="1">
      <alignment vertical="center" wrapText="1"/>
    </xf>
    <xf numFmtId="3" fontId="2" fillId="24" borderId="106" xfId="0" applyNumberFormat="1" applyFont="1" applyFill="1" applyBorder="1" applyAlignment="1">
      <alignment horizontal="center" vertical="center" wrapText="1"/>
    </xf>
    <xf numFmtId="0" fontId="2" fillId="24" borderId="107" xfId="0" applyFont="1" applyFill="1" applyBorder="1" applyAlignment="1">
      <alignment horizontal="left" vertical="center" wrapText="1"/>
    </xf>
    <xf numFmtId="0" fontId="2" fillId="24" borderId="102" xfId="0" applyFont="1" applyFill="1" applyBorder="1" applyAlignment="1">
      <alignment horizontal="left" vertical="center" wrapText="1"/>
    </xf>
    <xf numFmtId="0" fontId="3" fillId="24" borderId="85" xfId="0" applyFont="1" applyFill="1" applyBorder="1" applyAlignment="1">
      <alignment horizontal="left" vertical="center"/>
    </xf>
    <xf numFmtId="3" fontId="3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27" fillId="24" borderId="92" xfId="0" applyFont="1" applyFill="1" applyBorder="1" applyAlignment="1">
      <alignment vertical="center" wrapText="1"/>
    </xf>
    <xf numFmtId="0" fontId="27" fillId="24" borderId="108" xfId="0" applyFont="1" applyFill="1" applyBorder="1" applyAlignment="1">
      <alignment horizontal="left" vertical="center" wrapText="1"/>
    </xf>
    <xf numFmtId="0" fontId="27" fillId="24" borderId="109" xfId="0" applyFont="1" applyFill="1" applyBorder="1" applyAlignment="1">
      <alignment vertical="center" wrapText="1"/>
    </xf>
    <xf numFmtId="3" fontId="2" fillId="24" borderId="110" xfId="0" applyNumberFormat="1" applyFont="1" applyFill="1" applyBorder="1" applyAlignment="1">
      <alignment horizontal="center" vertical="center" wrapText="1"/>
    </xf>
    <xf numFmtId="0" fontId="3" fillId="24" borderId="50" xfId="0" applyFont="1" applyFill="1" applyBorder="1" applyAlignment="1">
      <alignment horizontal="left" vertical="center"/>
    </xf>
    <xf numFmtId="3" fontId="2" fillId="24" borderId="85" xfId="0" applyNumberFormat="1" applyFont="1" applyFill="1" applyBorder="1" applyAlignment="1">
      <alignment horizontal="center" vertical="center" wrapText="1"/>
    </xf>
    <xf numFmtId="3" fontId="2" fillId="24" borderId="74" xfId="0" applyNumberFormat="1" applyFont="1" applyFill="1" applyBorder="1" applyAlignment="1">
      <alignment horizontal="center" vertical="center" wrapText="1"/>
    </xf>
    <xf numFmtId="3" fontId="2" fillId="24" borderId="111" xfId="0" applyNumberFormat="1" applyFont="1" applyFill="1" applyBorder="1" applyAlignment="1">
      <alignment horizontal="center" vertical="center" wrapText="1"/>
    </xf>
    <xf numFmtId="3" fontId="2" fillId="24" borderId="112" xfId="0" applyNumberFormat="1" applyFont="1" applyFill="1" applyBorder="1" applyAlignment="1">
      <alignment horizontal="center" vertical="center" wrapText="1"/>
    </xf>
    <xf numFmtId="0" fontId="27" fillId="24" borderId="102" xfId="0" applyFont="1" applyFill="1" applyBorder="1" applyAlignment="1">
      <alignment vertical="center" wrapText="1"/>
    </xf>
    <xf numFmtId="0" fontId="27" fillId="24" borderId="113" xfId="0" applyFont="1" applyFill="1" applyBorder="1" applyAlignment="1">
      <alignment horizontal="left" vertical="center" wrapText="1"/>
    </xf>
    <xf numFmtId="3" fontId="2" fillId="24" borderId="114" xfId="0" applyNumberFormat="1" applyFont="1" applyFill="1" applyBorder="1" applyAlignment="1">
      <alignment horizontal="center" vertical="center" wrapText="1"/>
    </xf>
    <xf numFmtId="0" fontId="27" fillId="24" borderId="115" xfId="0" applyFont="1" applyFill="1" applyBorder="1" applyAlignment="1">
      <alignment vertical="center" wrapText="1"/>
    </xf>
    <xf numFmtId="3" fontId="2" fillId="24" borderId="116" xfId="0" applyNumberFormat="1" applyFont="1" applyFill="1" applyBorder="1" applyAlignment="1">
      <alignment horizontal="center" vertical="center" wrapText="1"/>
    </xf>
    <xf numFmtId="0" fontId="26" fillId="24" borderId="113" xfId="0" applyFont="1" applyFill="1" applyBorder="1" applyAlignment="1">
      <alignment horizontal="left" vertical="center" wrapText="1"/>
    </xf>
    <xf numFmtId="0" fontId="26" fillId="24" borderId="115" xfId="0" applyFont="1" applyFill="1" applyBorder="1" applyAlignment="1">
      <alignment vertical="center" wrapText="1"/>
    </xf>
    <xf numFmtId="0" fontId="2" fillId="24" borderId="115" xfId="0" applyFont="1" applyFill="1" applyBorder="1" applyAlignment="1">
      <alignment vertical="center" textRotation="90" wrapText="1"/>
    </xf>
    <xf numFmtId="0" fontId="23" fillId="24" borderId="105" xfId="0" applyFont="1" applyFill="1" applyBorder="1" applyAlignment="1">
      <alignment horizontal="center" vertical="center" textRotation="90" wrapText="1"/>
    </xf>
    <xf numFmtId="0" fontId="2" fillId="24" borderId="105" xfId="0" applyFont="1" applyFill="1" applyBorder="1" applyAlignment="1">
      <alignment horizontal="left" vertical="center" wrapText="1"/>
    </xf>
    <xf numFmtId="3" fontId="2" fillId="24" borderId="105" xfId="0" applyNumberFormat="1" applyFont="1" applyFill="1" applyBorder="1" applyAlignment="1">
      <alignment horizontal="center" vertical="center" wrapText="1"/>
    </xf>
    <xf numFmtId="0" fontId="23" fillId="24" borderId="102" xfId="0" applyFont="1" applyFill="1" applyBorder="1" applyAlignment="1">
      <alignment horizontal="center" vertical="center" textRotation="90" wrapText="1"/>
    </xf>
    <xf numFmtId="3" fontId="2" fillId="24" borderId="102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49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/>
    </xf>
    <xf numFmtId="0" fontId="3" fillId="24" borderId="51" xfId="0" applyFont="1" applyFill="1" applyBorder="1" applyAlignment="1">
      <alignment horizontal="center" vertical="center"/>
    </xf>
    <xf numFmtId="49" fontId="27" fillId="24" borderId="79" xfId="53" applyNumberFormat="1" applyFont="1" applyFill="1" applyBorder="1" applyAlignment="1">
      <alignment horizontal="center" vertical="center" textRotation="90" wrapText="1"/>
      <protection/>
    </xf>
    <xf numFmtId="49" fontId="2" fillId="24" borderId="21" xfId="0" applyNumberFormat="1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left" vertical="center"/>
    </xf>
    <xf numFmtId="0" fontId="2" fillId="24" borderId="47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70" xfId="0" applyFont="1" applyFill="1" applyBorder="1" applyAlignment="1">
      <alignment horizontal="left" vertical="center"/>
    </xf>
    <xf numFmtId="0" fontId="3" fillId="24" borderId="58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center" wrapText="1"/>
    </xf>
    <xf numFmtId="0" fontId="2" fillId="24" borderId="117" xfId="0" applyFont="1" applyFill="1" applyBorder="1" applyAlignment="1">
      <alignment horizontal="center" vertical="center"/>
    </xf>
    <xf numFmtId="0" fontId="2" fillId="24" borderId="81" xfId="0" applyFont="1" applyFill="1" applyBorder="1" applyAlignment="1">
      <alignment horizontal="center" vertical="center"/>
    </xf>
    <xf numFmtId="49" fontId="2" fillId="24" borderId="12" xfId="0" applyNumberFormat="1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9" fontId="2" fillId="24" borderId="20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left" vertical="center"/>
    </xf>
    <xf numFmtId="0" fontId="2" fillId="24" borderId="49" xfId="0" applyFont="1" applyFill="1" applyBorder="1" applyAlignment="1">
      <alignment horizontal="left" vertical="center"/>
    </xf>
    <xf numFmtId="0" fontId="2" fillId="24" borderId="51" xfId="0" applyFont="1" applyFill="1" applyBorder="1" applyAlignment="1">
      <alignment horizontal="left" vertical="center"/>
    </xf>
    <xf numFmtId="9" fontId="3" fillId="24" borderId="81" xfId="0" applyNumberFormat="1" applyFont="1" applyFill="1" applyBorder="1" applyAlignment="1">
      <alignment horizontal="center" vertical="center"/>
    </xf>
    <xf numFmtId="9" fontId="3" fillId="24" borderId="12" xfId="0" applyNumberFormat="1" applyFont="1" applyFill="1" applyBorder="1" applyAlignment="1">
      <alignment horizontal="center" vertical="center"/>
    </xf>
    <xf numFmtId="9" fontId="3" fillId="24" borderId="5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" fillId="24" borderId="37" xfId="0" applyFont="1" applyFill="1" applyBorder="1" applyAlignment="1">
      <alignment horizontal="left" vertical="center" wrapText="1"/>
    </xf>
    <xf numFmtId="0" fontId="3" fillId="24" borderId="81" xfId="0" applyFont="1" applyFill="1" applyBorder="1" applyAlignment="1">
      <alignment horizontal="left" vertical="center" wrapText="1"/>
    </xf>
    <xf numFmtId="9" fontId="2" fillId="24" borderId="21" xfId="0" applyNumberFormat="1" applyFont="1" applyFill="1" applyBorder="1" applyAlignment="1">
      <alignment horizontal="center" vertical="center"/>
    </xf>
    <xf numFmtId="9" fontId="2" fillId="24" borderId="48" xfId="0" applyNumberFormat="1" applyFont="1" applyFill="1" applyBorder="1" applyAlignment="1">
      <alignment horizontal="center" vertical="center"/>
    </xf>
    <xf numFmtId="0" fontId="2" fillId="24" borderId="118" xfId="0" applyFont="1" applyFill="1" applyBorder="1" applyAlignment="1">
      <alignment horizontal="center" vertical="center"/>
    </xf>
    <xf numFmtId="0" fontId="2" fillId="24" borderId="119" xfId="0" applyFont="1" applyFill="1" applyBorder="1" applyAlignment="1">
      <alignment horizontal="center" vertical="center"/>
    </xf>
    <xf numFmtId="0" fontId="2" fillId="24" borderId="120" xfId="0" applyFont="1" applyFill="1" applyBorder="1" applyAlignment="1">
      <alignment horizontal="left" vertical="center"/>
    </xf>
    <xf numFmtId="0" fontId="2" fillId="24" borderId="73" xfId="0" applyFont="1" applyFill="1" applyBorder="1" applyAlignment="1">
      <alignment horizontal="left" vertical="center"/>
    </xf>
    <xf numFmtId="0" fontId="2" fillId="24" borderId="121" xfId="0" applyFont="1" applyFill="1" applyBorder="1" applyAlignment="1">
      <alignment horizontal="center" vertical="center"/>
    </xf>
    <xf numFmtId="0" fontId="2" fillId="24" borderId="122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62" xfId="0" applyFont="1" applyFill="1" applyBorder="1" applyAlignment="1">
      <alignment horizontal="center" vertical="center"/>
    </xf>
    <xf numFmtId="9" fontId="2" fillId="24" borderId="123" xfId="0" applyNumberFormat="1" applyFont="1" applyFill="1" applyBorder="1" applyAlignment="1">
      <alignment horizontal="center" vertical="center"/>
    </xf>
    <xf numFmtId="0" fontId="2" fillId="24" borderId="93" xfId="0" applyFont="1" applyFill="1" applyBorder="1" applyAlignment="1">
      <alignment horizontal="left" vertical="center"/>
    </xf>
    <xf numFmtId="0" fontId="2" fillId="24" borderId="90" xfId="0" applyFont="1" applyFill="1" applyBorder="1" applyAlignment="1">
      <alignment horizontal="left" vertical="center"/>
    </xf>
    <xf numFmtId="0" fontId="2" fillId="24" borderId="124" xfId="0" applyFont="1" applyFill="1" applyBorder="1" applyAlignment="1">
      <alignment horizontal="left" vertical="center"/>
    </xf>
    <xf numFmtId="0" fontId="27" fillId="4" borderId="125" xfId="0" applyFont="1" applyFill="1" applyBorder="1" applyAlignment="1">
      <alignment horizontal="left" vertical="center"/>
    </xf>
    <xf numFmtId="0" fontId="2" fillId="24" borderId="80" xfId="0" applyFont="1" applyFill="1" applyBorder="1" applyAlignment="1">
      <alignment horizontal="center" vertical="center"/>
    </xf>
    <xf numFmtId="0" fontId="2" fillId="24" borderId="97" xfId="0" applyFont="1" applyFill="1" applyBorder="1" applyAlignment="1">
      <alignment horizontal="center" vertical="center"/>
    </xf>
    <xf numFmtId="0" fontId="2" fillId="24" borderId="94" xfId="0" applyFont="1" applyFill="1" applyBorder="1" applyAlignment="1">
      <alignment horizontal="left" vertical="center"/>
    </xf>
    <xf numFmtId="9" fontId="2" fillId="24" borderId="71" xfId="0" applyNumberFormat="1" applyFont="1" applyFill="1" applyBorder="1" applyAlignment="1">
      <alignment horizontal="center" vertical="center"/>
    </xf>
    <xf numFmtId="0" fontId="27" fillId="4" borderId="126" xfId="0" applyFont="1" applyFill="1" applyBorder="1" applyAlignment="1">
      <alignment horizontal="left" vertical="center"/>
    </xf>
    <xf numFmtId="0" fontId="27" fillId="4" borderId="127" xfId="0" applyFont="1" applyFill="1" applyBorder="1" applyAlignment="1">
      <alignment horizontal="left" vertical="center"/>
    </xf>
    <xf numFmtId="0" fontId="2" fillId="24" borderId="128" xfId="0" applyFont="1" applyFill="1" applyBorder="1" applyAlignment="1">
      <alignment horizontal="center" vertical="center"/>
    </xf>
    <xf numFmtId="0" fontId="2" fillId="24" borderId="129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9" fontId="2" fillId="24" borderId="130" xfId="0" applyNumberFormat="1" applyFont="1" applyFill="1" applyBorder="1" applyAlignment="1">
      <alignment horizontal="center" vertical="center"/>
    </xf>
    <xf numFmtId="9" fontId="2" fillId="24" borderId="43" xfId="0" applyNumberFormat="1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49" fontId="2" fillId="24" borderId="74" xfId="0" applyNumberFormat="1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54" xfId="0" applyFont="1" applyFill="1" applyBorder="1" applyAlignment="1">
      <alignment horizontal="center" vertical="center"/>
    </xf>
    <xf numFmtId="0" fontId="2" fillId="24" borderId="131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88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2" fillId="24" borderId="132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center"/>
    </xf>
    <xf numFmtId="0" fontId="2" fillId="24" borderId="133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left" vertical="center"/>
    </xf>
    <xf numFmtId="0" fontId="2" fillId="24" borderId="43" xfId="0" applyFont="1" applyFill="1" applyBorder="1" applyAlignment="1">
      <alignment horizontal="center" vertical="center"/>
    </xf>
    <xf numFmtId="0" fontId="2" fillId="24" borderId="71" xfId="0" applyFont="1" applyFill="1" applyBorder="1" applyAlignment="1">
      <alignment horizontal="center" vertical="center"/>
    </xf>
    <xf numFmtId="0" fontId="27" fillId="24" borderId="126" xfId="0" applyFont="1" applyFill="1" applyBorder="1" applyAlignment="1">
      <alignment horizontal="center" vertical="center" wrapText="1"/>
    </xf>
    <xf numFmtId="0" fontId="27" fillId="24" borderId="127" xfId="0" applyFont="1" applyFill="1" applyBorder="1" applyAlignment="1">
      <alignment horizontal="center" vertical="center" wrapText="1"/>
    </xf>
    <xf numFmtId="0" fontId="27" fillId="24" borderId="125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left" vertical="center"/>
    </xf>
    <xf numFmtId="0" fontId="2" fillId="24" borderId="35" xfId="0" applyFont="1" applyFill="1" applyBorder="1" applyAlignment="1">
      <alignment horizontal="left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13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left" vertical="top" wrapText="1"/>
    </xf>
    <xf numFmtId="0" fontId="27" fillId="24" borderId="0" xfId="0" applyFont="1" applyFill="1" applyAlignment="1">
      <alignment horizontal="center" wrapText="1"/>
    </xf>
    <xf numFmtId="0" fontId="27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top" wrapText="1"/>
    </xf>
    <xf numFmtId="0" fontId="30" fillId="24" borderId="0" xfId="0" applyFont="1" applyFill="1" applyBorder="1" applyAlignment="1">
      <alignment horizontal="left" vertical="top" wrapText="1"/>
    </xf>
    <xf numFmtId="0" fontId="24" fillId="24" borderId="0" xfId="0" applyFont="1" applyFill="1" applyAlignment="1">
      <alignment wrapText="1"/>
    </xf>
    <xf numFmtId="0" fontId="32" fillId="24" borderId="0" xfId="0" applyFont="1" applyFill="1" applyBorder="1" applyAlignment="1">
      <alignment vertical="center" wrapText="1"/>
    </xf>
    <xf numFmtId="0" fontId="27" fillId="24" borderId="86" xfId="0" applyFont="1" applyFill="1" applyBorder="1" applyAlignment="1">
      <alignment horizontal="center" vertical="center" textRotation="90" wrapText="1"/>
    </xf>
    <xf numFmtId="0" fontId="30" fillId="24" borderId="79" xfId="0" applyFont="1" applyFill="1" applyBorder="1" applyAlignment="1">
      <alignment horizontal="center" vertical="center" textRotation="90" wrapText="1"/>
    </xf>
    <xf numFmtId="0" fontId="27" fillId="24" borderId="86" xfId="0" applyFont="1" applyFill="1" applyBorder="1" applyAlignment="1">
      <alignment horizontal="center" vertical="center" wrapText="1"/>
    </xf>
    <xf numFmtId="0" fontId="30" fillId="24" borderId="79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117" xfId="0" applyFont="1" applyFill="1" applyBorder="1" applyAlignment="1">
      <alignment horizontal="left" vertical="center"/>
    </xf>
    <xf numFmtId="0" fontId="3" fillId="24" borderId="37" xfId="0" applyFont="1" applyFill="1" applyBorder="1" applyAlignment="1">
      <alignment horizontal="left" vertical="center"/>
    </xf>
    <xf numFmtId="0" fontId="3" fillId="24" borderId="100" xfId="0" applyFont="1" applyFill="1" applyBorder="1" applyAlignment="1">
      <alignment horizontal="left" vertical="center"/>
    </xf>
    <xf numFmtId="9" fontId="2" fillId="24" borderId="12" xfId="0" applyNumberFormat="1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left" vertical="center" wrapText="1"/>
    </xf>
    <xf numFmtId="0" fontId="3" fillId="24" borderId="97" xfId="0" applyFont="1" applyFill="1" applyBorder="1" applyAlignment="1">
      <alignment horizontal="left" vertical="center" wrapText="1"/>
    </xf>
    <xf numFmtId="0" fontId="3" fillId="24" borderId="54" xfId="0" applyFont="1" applyFill="1" applyBorder="1" applyAlignment="1">
      <alignment horizontal="center" vertical="center" wrapText="1"/>
    </xf>
    <xf numFmtId="0" fontId="3" fillId="24" borderId="35" xfId="0" applyFont="1" applyFill="1" applyBorder="1" applyAlignment="1">
      <alignment horizontal="center" vertical="center" wrapText="1"/>
    </xf>
    <xf numFmtId="0" fontId="3" fillId="24" borderId="56" xfId="0" applyFont="1" applyFill="1" applyBorder="1" applyAlignment="1">
      <alignment horizontal="center" vertical="center" wrapText="1"/>
    </xf>
    <xf numFmtId="0" fontId="3" fillId="24" borderId="134" xfId="0" applyFont="1" applyFill="1" applyBorder="1" applyAlignment="1">
      <alignment horizontal="center" vertical="center" wrapText="1"/>
    </xf>
    <xf numFmtId="0" fontId="3" fillId="24" borderId="82" xfId="0" applyFont="1" applyFill="1" applyBorder="1" applyAlignment="1">
      <alignment horizontal="center" vertical="center" wrapText="1"/>
    </xf>
    <xf numFmtId="0" fontId="3" fillId="24" borderId="109" xfId="0" applyFont="1" applyFill="1" applyBorder="1" applyAlignment="1">
      <alignment horizontal="center" vertical="center" wrapText="1"/>
    </xf>
    <xf numFmtId="0" fontId="3" fillId="24" borderId="8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17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81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left" vertical="center" wrapText="1"/>
    </xf>
    <xf numFmtId="0" fontId="3" fillId="24" borderId="80" xfId="0" applyFont="1" applyFill="1" applyBorder="1" applyAlignment="1">
      <alignment horizontal="left" vertical="center" wrapText="1"/>
    </xf>
    <xf numFmtId="0" fontId="3" fillId="24" borderId="117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100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/>
    </xf>
    <xf numFmtId="0" fontId="26" fillId="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23" fillId="4" borderId="126" xfId="0" applyFont="1" applyFill="1" applyBorder="1" applyAlignment="1">
      <alignment horizontal="left" vertical="center"/>
    </xf>
    <xf numFmtId="0" fontId="23" fillId="4" borderId="127" xfId="0" applyFont="1" applyFill="1" applyBorder="1" applyAlignment="1">
      <alignment horizontal="left" vertical="center"/>
    </xf>
    <xf numFmtId="0" fontId="23" fillId="4" borderId="125" xfId="0" applyFont="1" applyFill="1" applyBorder="1" applyAlignment="1">
      <alignment horizontal="left" vertical="center"/>
    </xf>
    <xf numFmtId="0" fontId="27" fillId="4" borderId="13" xfId="0" applyFont="1" applyFill="1" applyBorder="1" applyAlignment="1">
      <alignment horizontal="left" vertical="center"/>
    </xf>
    <xf numFmtId="0" fontId="3" fillId="24" borderId="135" xfId="0" applyFont="1" applyFill="1" applyBorder="1" applyAlignment="1">
      <alignment horizontal="center" vertical="center" wrapText="1"/>
    </xf>
    <xf numFmtId="0" fontId="3" fillId="24" borderId="64" xfId="0" applyFont="1" applyFill="1" applyBorder="1" applyAlignment="1">
      <alignment horizontal="center" vertical="center" wrapText="1"/>
    </xf>
    <xf numFmtId="0" fontId="23" fillId="4" borderId="126" xfId="0" applyFont="1" applyFill="1" applyBorder="1" applyAlignment="1">
      <alignment horizontal="left" vertical="center" wrapText="1"/>
    </xf>
    <xf numFmtId="0" fontId="23" fillId="4" borderId="127" xfId="0" applyFont="1" applyFill="1" applyBorder="1" applyAlignment="1">
      <alignment horizontal="left" vertical="center" wrapText="1"/>
    </xf>
    <xf numFmtId="0" fontId="23" fillId="4" borderId="125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189" fontId="3" fillId="24" borderId="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 vertical="center"/>
    </xf>
    <xf numFmtId="0" fontId="2" fillId="24" borderId="124" xfId="0" applyFont="1" applyFill="1" applyBorder="1" applyAlignment="1">
      <alignment horizontal="left" vertical="center" wrapText="1"/>
    </xf>
    <xf numFmtId="0" fontId="2" fillId="24" borderId="120" xfId="0" applyFont="1" applyFill="1" applyBorder="1" applyAlignment="1">
      <alignment horizontal="left" vertical="center" wrapText="1"/>
    </xf>
    <xf numFmtId="0" fontId="2" fillId="24" borderId="73" xfId="0" applyFont="1" applyFill="1" applyBorder="1" applyAlignment="1">
      <alignment horizontal="left" vertical="center" wrapText="1"/>
    </xf>
    <xf numFmtId="0" fontId="31" fillId="24" borderId="47" xfId="0" applyFont="1" applyFill="1" applyBorder="1" applyAlignment="1">
      <alignment horizontal="left" vertical="center" wrapText="1"/>
    </xf>
    <xf numFmtId="0" fontId="31" fillId="24" borderId="37" xfId="0" applyFont="1" applyFill="1" applyBorder="1" applyAlignment="1">
      <alignment horizontal="left" vertical="center" wrapText="1"/>
    </xf>
    <xf numFmtId="0" fontId="31" fillId="24" borderId="100" xfId="0" applyFont="1" applyFill="1" applyBorder="1" applyAlignment="1">
      <alignment horizontal="left" vertical="center" wrapText="1"/>
    </xf>
    <xf numFmtId="9" fontId="2" fillId="24" borderId="119" xfId="0" applyNumberFormat="1" applyFont="1" applyFill="1" applyBorder="1" applyAlignment="1">
      <alignment horizontal="center" vertical="center"/>
    </xf>
    <xf numFmtId="9" fontId="2" fillId="24" borderId="75" xfId="0" applyNumberFormat="1" applyFont="1" applyFill="1" applyBorder="1" applyAlignment="1">
      <alignment horizontal="center" vertical="center"/>
    </xf>
    <xf numFmtId="9" fontId="2" fillId="24" borderId="7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24" borderId="85" xfId="0" applyFont="1" applyFill="1" applyBorder="1" applyAlignment="1">
      <alignment vertical="center"/>
    </xf>
    <xf numFmtId="0" fontId="3" fillId="24" borderId="136" xfId="0" applyFont="1" applyFill="1" applyBorder="1" applyAlignment="1">
      <alignment vertical="center"/>
    </xf>
    <xf numFmtId="0" fontId="3" fillId="24" borderId="85" xfId="0" applyFont="1" applyFill="1" applyBorder="1" applyAlignment="1">
      <alignment horizontal="left" vertical="center"/>
    </xf>
    <xf numFmtId="0" fontId="2" fillId="24" borderId="94" xfId="0" applyFont="1" applyFill="1" applyBorder="1" applyAlignment="1">
      <alignment horizontal="center" vertical="center"/>
    </xf>
    <xf numFmtId="0" fontId="2" fillId="24" borderId="93" xfId="0" applyFont="1" applyFill="1" applyBorder="1" applyAlignment="1">
      <alignment horizontal="center" vertical="center"/>
    </xf>
    <xf numFmtId="0" fontId="2" fillId="24" borderId="90" xfId="0" applyFont="1" applyFill="1" applyBorder="1" applyAlignment="1">
      <alignment horizontal="center" vertical="center"/>
    </xf>
    <xf numFmtId="9" fontId="2" fillId="24" borderId="22" xfId="0" applyNumberFormat="1" applyFont="1" applyFill="1" applyBorder="1" applyAlignment="1">
      <alignment horizontal="center" vertical="center"/>
    </xf>
    <xf numFmtId="0" fontId="27" fillId="4" borderId="137" xfId="0" applyFont="1" applyFill="1" applyBorder="1" applyAlignment="1">
      <alignment horizontal="left" vertical="center"/>
    </xf>
    <xf numFmtId="0" fontId="27" fillId="4" borderId="138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7" fillId="24" borderId="0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left" vertical="center" wrapText="1"/>
    </xf>
    <xf numFmtId="0" fontId="3" fillId="0" borderId="109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3" fillId="24" borderId="117" xfId="0" applyFont="1" applyFill="1" applyBorder="1" applyAlignment="1">
      <alignment horizontal="left" vertical="center" wrapText="1"/>
    </xf>
    <xf numFmtId="0" fontId="3" fillId="24" borderId="10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3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left" vertical="center" wrapText="1"/>
    </xf>
    <xf numFmtId="9" fontId="2" fillId="24" borderId="80" xfId="0" applyNumberFormat="1" applyFont="1" applyFill="1" applyBorder="1" applyAlignment="1">
      <alignment horizontal="center" vertical="center"/>
    </xf>
    <xf numFmtId="9" fontId="2" fillId="24" borderId="74" xfId="0" applyNumberFormat="1" applyFont="1" applyFill="1" applyBorder="1" applyAlignment="1">
      <alignment horizontal="center" vertical="center"/>
    </xf>
    <xf numFmtId="9" fontId="2" fillId="24" borderId="97" xfId="0" applyNumberFormat="1" applyFont="1" applyFill="1" applyBorder="1" applyAlignment="1">
      <alignment horizontal="center" vertical="center"/>
    </xf>
    <xf numFmtId="0" fontId="2" fillId="24" borderId="75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vertical="center"/>
    </xf>
    <xf numFmtId="9" fontId="2" fillId="24" borderId="122" xfId="0" applyNumberFormat="1" applyFont="1" applyFill="1" applyBorder="1" applyAlignment="1">
      <alignment horizontal="center" vertical="center"/>
    </xf>
    <xf numFmtId="9" fontId="2" fillId="24" borderId="62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0" fontId="3" fillId="0" borderId="134" xfId="0" applyFont="1" applyBorder="1" applyAlignment="1">
      <alignment horizontal="left" vertical="center" wrapText="1"/>
    </xf>
    <xf numFmtId="0" fontId="3" fillId="0" borderId="13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24" borderId="8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49" xfId="0" applyFont="1" applyFill="1" applyBorder="1" applyAlignment="1">
      <alignment horizontal="left" vertical="top"/>
    </xf>
    <xf numFmtId="0" fontId="2" fillId="24" borderId="12" xfId="0" applyFont="1" applyFill="1" applyBorder="1" applyAlignment="1">
      <alignment horizontal="left" vertical="top"/>
    </xf>
    <xf numFmtId="0" fontId="2" fillId="24" borderId="50" xfId="0" applyFont="1" applyFill="1" applyBorder="1" applyAlignment="1">
      <alignment horizontal="left" vertical="top"/>
    </xf>
    <xf numFmtId="0" fontId="2" fillId="24" borderId="21" xfId="0" applyFont="1" applyFill="1" applyBorder="1" applyAlignment="1">
      <alignment horizontal="center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74" xfId="0" applyFont="1" applyFill="1" applyBorder="1" applyAlignment="1">
      <alignment horizontal="center" vertical="top"/>
    </xf>
    <xf numFmtId="0" fontId="2" fillId="24" borderId="97" xfId="0" applyFont="1" applyFill="1" applyBorder="1" applyAlignment="1">
      <alignment horizontal="center" vertical="top"/>
    </xf>
    <xf numFmtId="0" fontId="2" fillId="24" borderId="12" xfId="0" applyFont="1" applyFill="1" applyBorder="1" applyAlignment="1">
      <alignment horizontal="center" vertical="top"/>
    </xf>
    <xf numFmtId="0" fontId="2" fillId="24" borderId="50" xfId="0" applyFont="1" applyFill="1" applyBorder="1" applyAlignment="1">
      <alignment horizontal="center" vertical="top"/>
    </xf>
    <xf numFmtId="0" fontId="2" fillId="24" borderId="98" xfId="0" applyFont="1" applyFill="1" applyBorder="1" applyAlignment="1">
      <alignment horizontal="center" vertical="center"/>
    </xf>
    <xf numFmtId="0" fontId="2" fillId="24" borderId="14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1" xfId="0" applyFont="1" applyFill="1" applyBorder="1" applyAlignment="1">
      <alignment horizontal="center" vertical="center"/>
    </xf>
    <xf numFmtId="0" fontId="31" fillId="24" borderId="142" xfId="0" applyFont="1" applyFill="1" applyBorder="1" applyAlignment="1">
      <alignment horizontal="left" vertical="center"/>
    </xf>
    <xf numFmtId="0" fontId="31" fillId="24" borderId="109" xfId="0" applyFont="1" applyFill="1" applyBorder="1" applyAlignment="1">
      <alignment horizontal="left" vertical="center"/>
    </xf>
    <xf numFmtId="0" fontId="31" fillId="24" borderId="143" xfId="0" applyFont="1" applyFill="1" applyBorder="1" applyAlignment="1">
      <alignment horizontal="left" vertical="center"/>
    </xf>
    <xf numFmtId="9" fontId="2" fillId="24" borderId="133" xfId="0" applyNumberFormat="1" applyFont="1" applyFill="1" applyBorder="1" applyAlignment="1">
      <alignment horizontal="center" vertical="center"/>
    </xf>
    <xf numFmtId="9" fontId="2" fillId="24" borderId="42" xfId="0" applyNumberFormat="1" applyFont="1" applyFill="1" applyBorder="1" applyAlignment="1">
      <alignment horizontal="center" vertical="center"/>
    </xf>
    <xf numFmtId="49" fontId="2" fillId="24" borderId="121" xfId="0" applyNumberFormat="1" applyFont="1" applyFill="1" applyBorder="1" applyAlignment="1">
      <alignment horizontal="center" vertical="center"/>
    </xf>
    <xf numFmtId="49" fontId="2" fillId="24" borderId="122" xfId="0" applyNumberFormat="1" applyFont="1" applyFill="1" applyBorder="1" applyAlignment="1">
      <alignment horizontal="center" vertical="center"/>
    </xf>
    <xf numFmtId="9" fontId="2" fillId="24" borderId="91" xfId="0" applyNumberFormat="1" applyFont="1" applyFill="1" applyBorder="1" applyAlignment="1">
      <alignment horizontal="center" vertical="center"/>
    </xf>
    <xf numFmtId="9" fontId="2" fillId="24" borderId="65" xfId="0" applyNumberFormat="1" applyFont="1" applyFill="1" applyBorder="1" applyAlignment="1">
      <alignment horizontal="center" vertical="center"/>
    </xf>
    <xf numFmtId="9" fontId="2" fillId="24" borderId="68" xfId="0" applyNumberFormat="1" applyFont="1" applyFill="1" applyBorder="1" applyAlignment="1">
      <alignment horizontal="center" vertical="center"/>
    </xf>
    <xf numFmtId="9" fontId="2" fillId="24" borderId="66" xfId="0" applyNumberFormat="1" applyFont="1" applyFill="1" applyBorder="1" applyAlignment="1">
      <alignment horizontal="center" vertical="center"/>
    </xf>
    <xf numFmtId="49" fontId="2" fillId="24" borderId="144" xfId="0" applyNumberFormat="1" applyFont="1" applyFill="1" applyBorder="1" applyAlignment="1">
      <alignment horizontal="center" vertical="center"/>
    </xf>
    <xf numFmtId="49" fontId="2" fillId="24" borderId="123" xfId="0" applyNumberFormat="1" applyFont="1" applyFill="1" applyBorder="1" applyAlignment="1">
      <alignment horizontal="center" vertical="center"/>
    </xf>
    <xf numFmtId="9" fontId="2" fillId="24" borderId="69" xfId="0" applyNumberFormat="1" applyFont="1" applyFill="1" applyBorder="1" applyAlignment="1">
      <alignment horizontal="center" vertical="center"/>
    </xf>
    <xf numFmtId="9" fontId="2" fillId="24" borderId="145" xfId="0" applyNumberFormat="1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46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0" fontId="2" fillId="24" borderId="81" xfId="0" applyFont="1" applyFill="1" applyBorder="1" applyAlignment="1">
      <alignment horizontal="center" vertical="top"/>
    </xf>
    <xf numFmtId="0" fontId="3" fillId="24" borderId="17" xfId="0" applyFont="1" applyFill="1" applyBorder="1" applyAlignment="1">
      <alignment horizontal="center" vertical="top"/>
    </xf>
    <xf numFmtId="0" fontId="3" fillId="24" borderId="11" xfId="0" applyFont="1" applyFill="1" applyBorder="1" applyAlignment="1">
      <alignment horizontal="center" vertical="top"/>
    </xf>
    <xf numFmtId="0" fontId="3" fillId="24" borderId="39" xfId="0" applyFont="1" applyFill="1" applyBorder="1" applyAlignment="1">
      <alignment horizontal="center" vertical="top"/>
    </xf>
    <xf numFmtId="0" fontId="2" fillId="24" borderId="80" xfId="0" applyFont="1" applyFill="1" applyBorder="1" applyAlignment="1">
      <alignment horizontal="center" vertical="top"/>
    </xf>
    <xf numFmtId="0" fontId="2" fillId="0" borderId="147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24" borderId="122" xfId="0" applyFont="1" applyFill="1" applyBorder="1" applyAlignment="1">
      <alignment horizontal="left" vertical="center"/>
    </xf>
    <xf numFmtId="0" fontId="3" fillId="24" borderId="60" xfId="0" applyFont="1" applyFill="1" applyBorder="1" applyAlignment="1">
      <alignment horizontal="center" vertical="top"/>
    </xf>
    <xf numFmtId="0" fontId="2" fillId="24" borderId="0" xfId="0" applyFont="1" applyFill="1" applyAlignment="1">
      <alignment horizontal="left" vertical="top"/>
    </xf>
    <xf numFmtId="0" fontId="2" fillId="24" borderId="82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center" wrapText="1"/>
    </xf>
    <xf numFmtId="0" fontId="2" fillId="24" borderId="142" xfId="0" applyFont="1" applyFill="1" applyBorder="1" applyAlignment="1">
      <alignment horizontal="left" vertical="center"/>
    </xf>
    <xf numFmtId="0" fontId="2" fillId="24" borderId="123" xfId="0" applyFont="1" applyFill="1" applyBorder="1" applyAlignment="1">
      <alignment horizontal="left" vertical="center"/>
    </xf>
    <xf numFmtId="0" fontId="2" fillId="24" borderId="21" xfId="0" applyFont="1" applyFill="1" applyBorder="1" applyAlignment="1">
      <alignment horizontal="left" vertical="center"/>
    </xf>
    <xf numFmtId="0" fontId="2" fillId="24" borderId="148" xfId="0" applyFont="1" applyFill="1" applyBorder="1" applyAlignment="1">
      <alignment horizontal="left" vertical="center"/>
    </xf>
    <xf numFmtId="0" fontId="2" fillId="24" borderId="25" xfId="0" applyFont="1" applyFill="1" applyBorder="1" applyAlignment="1">
      <alignment horizontal="left" vertical="center"/>
    </xf>
    <xf numFmtId="0" fontId="2" fillId="24" borderId="75" xfId="0" applyFont="1" applyFill="1" applyBorder="1" applyAlignment="1">
      <alignment horizontal="left" vertical="center"/>
    </xf>
    <xf numFmtId="0" fontId="2" fillId="24" borderId="118" xfId="0" applyFont="1" applyFill="1" applyBorder="1" applyAlignment="1">
      <alignment horizontal="left" vertical="center"/>
    </xf>
    <xf numFmtId="0" fontId="2" fillId="24" borderId="144" xfId="0" applyFont="1" applyFill="1" applyBorder="1" applyAlignment="1">
      <alignment horizontal="left" vertical="center"/>
    </xf>
    <xf numFmtId="0" fontId="2" fillId="24" borderId="144" xfId="0" applyFont="1" applyFill="1" applyBorder="1" applyAlignment="1">
      <alignment horizontal="center" vertical="center"/>
    </xf>
    <xf numFmtId="0" fontId="2" fillId="24" borderId="6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left" vertical="top" wrapText="1"/>
    </xf>
    <xf numFmtId="0" fontId="2" fillId="24" borderId="149" xfId="0" applyFont="1" applyFill="1" applyBorder="1" applyAlignment="1">
      <alignment horizontal="left" vertical="center"/>
    </xf>
    <xf numFmtId="0" fontId="2" fillId="24" borderId="137" xfId="0" applyFont="1" applyFill="1" applyBorder="1" applyAlignment="1">
      <alignment horizontal="left" vertical="center"/>
    </xf>
    <xf numFmtId="0" fontId="2" fillId="24" borderId="150" xfId="0" applyFont="1" applyFill="1" applyBorder="1" applyAlignment="1">
      <alignment horizontal="left" vertical="center"/>
    </xf>
    <xf numFmtId="0" fontId="2" fillId="24" borderId="80" xfId="0" applyFont="1" applyFill="1" applyBorder="1" applyAlignment="1">
      <alignment horizontal="left" vertical="center"/>
    </xf>
    <xf numFmtId="0" fontId="2" fillId="24" borderId="74" xfId="0" applyFont="1" applyFill="1" applyBorder="1" applyAlignment="1">
      <alignment horizontal="left" vertical="center"/>
    </xf>
    <xf numFmtId="0" fontId="3" fillId="24" borderId="58" xfId="0" applyFont="1" applyFill="1" applyBorder="1" applyAlignment="1">
      <alignment horizontal="center" vertical="top"/>
    </xf>
    <xf numFmtId="0" fontId="3" fillId="24" borderId="35" xfId="0" applyFont="1" applyFill="1" applyBorder="1" applyAlignment="1">
      <alignment horizontal="center" vertical="top"/>
    </xf>
    <xf numFmtId="0" fontId="3" fillId="24" borderId="36" xfId="0" applyFont="1" applyFill="1" applyBorder="1" applyAlignment="1">
      <alignment horizontal="center" vertical="top"/>
    </xf>
    <xf numFmtId="0" fontId="3" fillId="24" borderId="51" xfId="0" applyFont="1" applyFill="1" applyBorder="1" applyAlignment="1">
      <alignment horizontal="center" vertical="top"/>
    </xf>
    <xf numFmtId="0" fontId="3" fillId="24" borderId="10" xfId="0" applyFont="1" applyFill="1" applyBorder="1" applyAlignment="1">
      <alignment horizontal="center" vertical="top"/>
    </xf>
    <xf numFmtId="0" fontId="3" fillId="24" borderId="59" xfId="0" applyFont="1" applyFill="1" applyBorder="1" applyAlignment="1">
      <alignment horizontal="center" vertical="top"/>
    </xf>
    <xf numFmtId="0" fontId="3" fillId="24" borderId="82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54" xfId="0" applyFont="1" applyFill="1" applyBorder="1" applyAlignment="1">
      <alignment horizontal="center" vertical="top" wrapText="1"/>
    </xf>
    <xf numFmtId="0" fontId="3" fillId="24" borderId="35" xfId="0" applyFont="1" applyFill="1" applyBorder="1" applyAlignment="1">
      <alignment horizontal="center" vertical="top" wrapText="1"/>
    </xf>
    <xf numFmtId="0" fontId="3" fillId="24" borderId="36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vertical="center"/>
    </xf>
    <xf numFmtId="0" fontId="3" fillId="0" borderId="36" xfId="0" applyFont="1" applyBorder="1" applyAlignment="1">
      <alignment horizontal="left" vertical="center" wrapText="1"/>
    </xf>
    <xf numFmtId="0" fontId="28" fillId="24" borderId="0" xfId="0" applyFont="1" applyFill="1" applyBorder="1" applyAlignment="1">
      <alignment horizontal="left" vertical="top"/>
    </xf>
    <xf numFmtId="0" fontId="3" fillId="24" borderId="59" xfId="0" applyFont="1" applyFill="1" applyBorder="1" applyAlignment="1">
      <alignment horizontal="center" vertical="top" wrapText="1"/>
    </xf>
    <xf numFmtId="49" fontId="2" fillId="24" borderId="74" xfId="0" applyNumberFormat="1" applyFont="1" applyFill="1" applyBorder="1" applyAlignment="1">
      <alignment horizontal="center" vertical="top"/>
    </xf>
    <xf numFmtId="49" fontId="2" fillId="24" borderId="97" xfId="0" applyNumberFormat="1" applyFont="1" applyFill="1" applyBorder="1" applyAlignment="1">
      <alignment horizontal="center" vertical="top"/>
    </xf>
    <xf numFmtId="49" fontId="2" fillId="24" borderId="12" xfId="0" applyNumberFormat="1" applyFont="1" applyFill="1" applyBorder="1" applyAlignment="1">
      <alignment horizontal="center" vertical="top"/>
    </xf>
    <xf numFmtId="49" fontId="2" fillId="24" borderId="50" xfId="0" applyNumberFormat="1" applyFont="1" applyFill="1" applyBorder="1" applyAlignment="1">
      <alignment horizontal="center" vertical="top"/>
    </xf>
    <xf numFmtId="49" fontId="2" fillId="24" borderId="80" xfId="0" applyNumberFormat="1" applyFont="1" applyFill="1" applyBorder="1" applyAlignment="1">
      <alignment horizontal="center" vertical="top" wrapText="1"/>
    </xf>
    <xf numFmtId="49" fontId="2" fillId="24" borderId="74" xfId="0" applyNumberFormat="1" applyFont="1" applyFill="1" applyBorder="1" applyAlignment="1">
      <alignment horizontal="center" vertical="top" wrapText="1"/>
    </xf>
    <xf numFmtId="49" fontId="2" fillId="24" borderId="81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2" fillId="24" borderId="58" xfId="0" applyFont="1" applyFill="1" applyBorder="1" applyAlignment="1">
      <alignment horizontal="left" vertical="top" wrapText="1"/>
    </xf>
    <xf numFmtId="0" fontId="2" fillId="24" borderId="35" xfId="0" applyFont="1" applyFill="1" applyBorder="1" applyAlignment="1">
      <alignment horizontal="left" vertical="top" wrapText="1"/>
    </xf>
    <xf numFmtId="0" fontId="2" fillId="24" borderId="53" xfId="0" applyFont="1" applyFill="1" applyBorder="1" applyAlignment="1">
      <alignment horizontal="left" vertical="top" wrapText="1"/>
    </xf>
    <xf numFmtId="0" fontId="2" fillId="24" borderId="80" xfId="0" applyFont="1" applyFill="1" applyBorder="1" applyAlignment="1">
      <alignment horizontal="left" vertical="top" wrapText="1"/>
    </xf>
    <xf numFmtId="0" fontId="2" fillId="24" borderId="97" xfId="0" applyFont="1" applyFill="1" applyBorder="1" applyAlignment="1">
      <alignment horizontal="left" vertical="top" wrapText="1"/>
    </xf>
    <xf numFmtId="0" fontId="2" fillId="24" borderId="47" xfId="0" applyFont="1" applyFill="1" applyBorder="1" applyAlignment="1">
      <alignment horizontal="left" vertical="top" wrapText="1"/>
    </xf>
    <xf numFmtId="0" fontId="2" fillId="24" borderId="37" xfId="0" applyFont="1" applyFill="1" applyBorder="1" applyAlignment="1">
      <alignment horizontal="left" vertical="top" wrapText="1"/>
    </xf>
    <xf numFmtId="0" fontId="2" fillId="24" borderId="81" xfId="0" applyFont="1" applyFill="1" applyBorder="1" applyAlignment="1">
      <alignment horizontal="left" vertical="top" wrapText="1"/>
    </xf>
    <xf numFmtId="0" fontId="2" fillId="24" borderId="50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59" xfId="0" applyNumberFormat="1" applyFont="1" applyFill="1" applyBorder="1" applyAlignment="1">
      <alignment horizontal="center" vertical="top"/>
    </xf>
    <xf numFmtId="0" fontId="2" fillId="24" borderId="49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17" xfId="0" applyFont="1" applyFill="1" applyBorder="1" applyAlignment="1">
      <alignment horizontal="left" vertical="top" wrapText="1"/>
    </xf>
    <xf numFmtId="0" fontId="2" fillId="24" borderId="117" xfId="0" applyFont="1" applyFill="1" applyBorder="1" applyAlignment="1">
      <alignment horizontal="left" vertical="top"/>
    </xf>
    <xf numFmtId="0" fontId="2" fillId="24" borderId="81" xfId="0" applyFont="1" applyFill="1" applyBorder="1" applyAlignment="1">
      <alignment horizontal="left" vertical="top"/>
    </xf>
    <xf numFmtId="0" fontId="2" fillId="24" borderId="82" xfId="0" applyFont="1" applyFill="1" applyBorder="1" applyAlignment="1">
      <alignment horizontal="left" vertical="top"/>
    </xf>
    <xf numFmtId="0" fontId="2" fillId="24" borderId="59" xfId="0" applyFont="1" applyFill="1" applyBorder="1" applyAlignment="1">
      <alignment horizontal="left" vertical="top"/>
    </xf>
    <xf numFmtId="0" fontId="2" fillId="24" borderId="44" xfId="0" applyFont="1" applyFill="1" applyBorder="1" applyAlignment="1">
      <alignment horizontal="left" vertical="center"/>
    </xf>
    <xf numFmtId="0" fontId="2" fillId="24" borderId="139" xfId="0" applyFont="1" applyFill="1" applyBorder="1" applyAlignment="1">
      <alignment horizontal="left" vertical="center"/>
    </xf>
    <xf numFmtId="0" fontId="2" fillId="24" borderId="45" xfId="0" applyFont="1" applyFill="1" applyBorder="1" applyAlignment="1">
      <alignment horizontal="left" vertical="center"/>
    </xf>
    <xf numFmtId="9" fontId="2" fillId="24" borderId="139" xfId="0" applyNumberFormat="1" applyFont="1" applyFill="1" applyBorder="1" applyAlignment="1">
      <alignment horizontal="center" vertical="center"/>
    </xf>
    <xf numFmtId="9" fontId="2" fillId="24" borderId="45" xfId="0" applyNumberFormat="1" applyFont="1" applyFill="1" applyBorder="1" applyAlignment="1">
      <alignment horizontal="center" vertical="center"/>
    </xf>
    <xf numFmtId="0" fontId="28" fillId="24" borderId="98" xfId="0" applyFont="1" applyFill="1" applyBorder="1" applyAlignment="1">
      <alignment vertical="center" wrapText="1"/>
    </xf>
    <xf numFmtId="0" fontId="28" fillId="24" borderId="140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vertical="center" wrapText="1"/>
    </xf>
    <xf numFmtId="0" fontId="28" fillId="24" borderId="141" xfId="0" applyFont="1" applyFill="1" applyBorder="1" applyAlignment="1">
      <alignment vertical="center" wrapText="1"/>
    </xf>
    <xf numFmtId="0" fontId="28" fillId="24" borderId="13" xfId="0" applyFont="1" applyFill="1" applyBorder="1" applyAlignment="1">
      <alignment vertical="center" wrapText="1"/>
    </xf>
    <xf numFmtId="0" fontId="28" fillId="24" borderId="138" xfId="0" applyFont="1" applyFill="1" applyBorder="1" applyAlignment="1">
      <alignment vertical="center" wrapText="1"/>
    </xf>
    <xf numFmtId="0" fontId="28" fillId="24" borderId="19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vertical="center" wrapText="1"/>
    </xf>
    <xf numFmtId="0" fontId="28" fillId="24" borderId="57" xfId="0" applyFont="1" applyFill="1" applyBorder="1" applyAlignment="1">
      <alignment vertical="center" wrapText="1"/>
    </xf>
    <xf numFmtId="0" fontId="31" fillId="24" borderId="13" xfId="0" applyFont="1" applyFill="1" applyBorder="1" applyAlignment="1">
      <alignment horizontal="left" vertical="center"/>
    </xf>
    <xf numFmtId="0" fontId="31" fillId="24" borderId="60" xfId="0" applyFont="1" applyFill="1" applyBorder="1" applyAlignment="1">
      <alignment horizontal="left" vertical="center"/>
    </xf>
    <xf numFmtId="0" fontId="31" fillId="24" borderId="39" xfId="0" applyFont="1" applyFill="1" applyBorder="1" applyAlignment="1">
      <alignment horizontal="left" vertical="center"/>
    </xf>
    <xf numFmtId="0" fontId="2" fillId="24" borderId="56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38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9" fontId="2" fillId="24" borderId="151" xfId="0" applyNumberFormat="1" applyFont="1" applyFill="1" applyBorder="1" applyAlignment="1">
      <alignment horizontal="center" vertical="center"/>
    </xf>
    <xf numFmtId="9" fontId="2" fillId="24" borderId="61" xfId="0" applyNumberFormat="1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left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/>
    </xf>
    <xf numFmtId="9" fontId="2" fillId="24" borderId="131" xfId="0" applyNumberFormat="1" applyFont="1" applyFill="1" applyBorder="1" applyAlignment="1">
      <alignment horizontal="center" vertical="center"/>
    </xf>
    <xf numFmtId="9" fontId="2" fillId="24" borderId="23" xfId="0" applyNumberFormat="1" applyFont="1" applyFill="1" applyBorder="1" applyAlignment="1">
      <alignment horizontal="center" vertical="center"/>
    </xf>
    <xf numFmtId="9" fontId="2" fillId="24" borderId="88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vertical="center"/>
    </xf>
    <xf numFmtId="49" fontId="2" fillId="24" borderId="82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51" xfId="0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/>
    </xf>
    <xf numFmtId="0" fontId="2" fillId="24" borderId="134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/>
    </xf>
    <xf numFmtId="0" fontId="3" fillId="24" borderId="6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49" fontId="2" fillId="24" borderId="152" xfId="0" applyNumberFormat="1" applyFont="1" applyFill="1" applyBorder="1" applyAlignment="1">
      <alignment horizontal="center" vertical="top" wrapText="1"/>
    </xf>
    <xf numFmtId="0" fontId="2" fillId="24" borderId="8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53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top"/>
    </xf>
    <xf numFmtId="0" fontId="2" fillId="24" borderId="152" xfId="0" applyFont="1" applyFill="1" applyBorder="1" applyAlignment="1">
      <alignment horizontal="left" vertical="top"/>
    </xf>
    <xf numFmtId="0" fontId="2" fillId="24" borderId="74" xfId="0" applyFont="1" applyFill="1" applyBorder="1" applyAlignment="1">
      <alignment horizontal="left" vertical="top"/>
    </xf>
    <xf numFmtId="0" fontId="2" fillId="24" borderId="97" xfId="0" applyFont="1" applyFill="1" applyBorder="1" applyAlignment="1">
      <alignment horizontal="left" vertical="top"/>
    </xf>
    <xf numFmtId="0" fontId="3" fillId="24" borderId="39" xfId="0" applyFont="1" applyFill="1" applyBorder="1" applyAlignment="1">
      <alignment horizontal="center" vertical="top" wrapText="1"/>
    </xf>
    <xf numFmtId="49" fontId="2" fillId="24" borderId="97" xfId="0" applyNumberFormat="1" applyFont="1" applyFill="1" applyBorder="1" applyAlignment="1">
      <alignment horizontal="center" vertical="top" wrapText="1"/>
    </xf>
    <xf numFmtId="49" fontId="2" fillId="24" borderId="50" xfId="0" applyNumberFormat="1" applyFont="1" applyFill="1" applyBorder="1" applyAlignment="1">
      <alignment horizontal="center" vertical="top" wrapText="1"/>
    </xf>
    <xf numFmtId="0" fontId="3" fillId="24" borderId="49" xfId="0" applyFont="1" applyFill="1" applyBorder="1" applyAlignment="1">
      <alignment horizontal="center" vertical="top"/>
    </xf>
    <xf numFmtId="0" fontId="3" fillId="24" borderId="12" xfId="0" applyFont="1" applyFill="1" applyBorder="1" applyAlignment="1">
      <alignment horizontal="center" vertical="top"/>
    </xf>
    <xf numFmtId="49" fontId="2" fillId="24" borderId="49" xfId="0" applyNumberFormat="1" applyFont="1" applyFill="1" applyBorder="1" applyAlignment="1">
      <alignment horizontal="center" vertical="top" wrapText="1"/>
    </xf>
    <xf numFmtId="49" fontId="2" fillId="24" borderId="59" xfId="0" applyNumberFormat="1" applyFont="1" applyFill="1" applyBorder="1" applyAlignment="1">
      <alignment horizontal="center" vertical="top" wrapText="1"/>
    </xf>
    <xf numFmtId="0" fontId="2" fillId="24" borderId="131" xfId="0" applyFont="1" applyFill="1" applyBorder="1" applyAlignment="1">
      <alignment horizontal="left" vertical="center"/>
    </xf>
    <xf numFmtId="0" fontId="2" fillId="24" borderId="23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left" wrapText="1"/>
    </xf>
    <xf numFmtId="0" fontId="28" fillId="24" borderId="0" xfId="0" applyFont="1" applyFill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27" fillId="24" borderId="154" xfId="0" applyFont="1" applyFill="1" applyBorder="1" applyAlignment="1">
      <alignment horizontal="center" vertical="center" wrapText="1"/>
    </xf>
    <xf numFmtId="0" fontId="27" fillId="24" borderId="112" xfId="0" applyFont="1" applyFill="1" applyBorder="1" applyAlignment="1">
      <alignment horizontal="center" vertical="center" wrapText="1"/>
    </xf>
    <xf numFmtId="0" fontId="27" fillId="24" borderId="155" xfId="0" applyFont="1" applyFill="1" applyBorder="1" applyAlignment="1">
      <alignment horizontal="center" vertical="center" wrapText="1"/>
    </xf>
    <xf numFmtId="0" fontId="27" fillId="24" borderId="156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17" xfId="0" applyFont="1" applyFill="1" applyBorder="1" applyAlignment="1">
      <alignment horizontal="center" vertical="center" wrapText="1"/>
    </xf>
    <xf numFmtId="0" fontId="27" fillId="24" borderId="157" xfId="0" applyFont="1" applyFill="1" applyBorder="1" applyAlignment="1">
      <alignment horizontal="center" vertical="center" wrapText="1"/>
    </xf>
    <xf numFmtId="0" fontId="27" fillId="24" borderId="85" xfId="0" applyFont="1" applyFill="1" applyBorder="1" applyAlignment="1">
      <alignment horizontal="center" vertical="center" wrapText="1"/>
    </xf>
    <xf numFmtId="0" fontId="27" fillId="24" borderId="158" xfId="0" applyFont="1" applyFill="1" applyBorder="1" applyAlignment="1">
      <alignment horizontal="center" vertical="center" wrapText="1"/>
    </xf>
    <xf numFmtId="0" fontId="27" fillId="24" borderId="106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85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159" xfId="0" applyFont="1" applyFill="1" applyBorder="1" applyAlignment="1">
      <alignment horizontal="center" vertical="center" wrapText="1"/>
    </xf>
    <xf numFmtId="0" fontId="26" fillId="24" borderId="27" xfId="0" applyFont="1" applyFill="1" applyBorder="1" applyAlignment="1">
      <alignment vertical="center" wrapText="1"/>
    </xf>
    <xf numFmtId="0" fontId="26" fillId="24" borderId="37" xfId="0" applyFont="1" applyFill="1" applyBorder="1" applyAlignment="1">
      <alignment vertical="center" wrapText="1"/>
    </xf>
    <xf numFmtId="0" fontId="2" fillId="24" borderId="160" xfId="0" applyFont="1" applyFill="1" applyBorder="1" applyAlignment="1">
      <alignment vertical="center" wrapText="1"/>
    </xf>
    <xf numFmtId="0" fontId="2" fillId="24" borderId="161" xfId="0" applyFont="1" applyFill="1" applyBorder="1" applyAlignment="1">
      <alignment vertical="center" wrapText="1"/>
    </xf>
    <xf numFmtId="0" fontId="2" fillId="24" borderId="34" xfId="0" applyFont="1" applyFill="1" applyBorder="1" applyAlignment="1">
      <alignment vertical="center" wrapText="1"/>
    </xf>
    <xf numFmtId="0" fontId="26" fillId="24" borderId="109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center" wrapText="1"/>
    </xf>
    <xf numFmtId="0" fontId="26" fillId="24" borderId="102" xfId="0" applyFont="1" applyFill="1" applyBorder="1" applyAlignment="1">
      <alignment vertical="center" wrapText="1"/>
    </xf>
    <xf numFmtId="0" fontId="2" fillId="24" borderId="91" xfId="0" applyFont="1" applyFill="1" applyBorder="1" applyAlignment="1">
      <alignment vertical="center" wrapText="1"/>
    </xf>
    <xf numFmtId="0" fontId="2" fillId="24" borderId="69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vertical="center" textRotation="90" wrapText="1"/>
    </xf>
    <xf numFmtId="0" fontId="2" fillId="24" borderId="37" xfId="0" applyFont="1" applyFill="1" applyBorder="1" applyAlignment="1">
      <alignment vertical="center" wrapText="1"/>
    </xf>
    <xf numFmtId="0" fontId="2" fillId="24" borderId="162" xfId="0" applyFont="1" applyFill="1" applyBorder="1" applyAlignment="1">
      <alignment vertical="center" textRotation="90" wrapText="1"/>
    </xf>
    <xf numFmtId="0" fontId="26" fillId="24" borderId="0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vertical="center" textRotation="90" wrapText="1"/>
    </xf>
    <xf numFmtId="0" fontId="2" fillId="24" borderId="109" xfId="0" applyFont="1" applyFill="1" applyBorder="1" applyAlignment="1">
      <alignment vertical="center" textRotation="90" wrapText="1"/>
    </xf>
    <xf numFmtId="0" fontId="26" fillId="24" borderId="163" xfId="0" applyFont="1" applyFill="1" applyBorder="1" applyAlignment="1">
      <alignment horizontal="left" vertical="center" wrapText="1"/>
    </xf>
    <xf numFmtId="0" fontId="26" fillId="24" borderId="164" xfId="0" applyFont="1" applyFill="1" applyBorder="1" applyAlignment="1">
      <alignment horizontal="left" vertical="center" wrapText="1"/>
    </xf>
    <xf numFmtId="0" fontId="26" fillId="24" borderId="165" xfId="0" applyFont="1" applyFill="1" applyBorder="1" applyAlignment="1">
      <alignment horizontal="left" vertical="center" wrapText="1"/>
    </xf>
    <xf numFmtId="0" fontId="26" fillId="24" borderId="162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vertical="center" textRotation="90" wrapText="1"/>
    </xf>
    <xf numFmtId="0" fontId="2" fillId="24" borderId="67" xfId="0" applyFont="1" applyFill="1" applyBorder="1" applyAlignment="1">
      <alignment vertical="center" wrapText="1"/>
    </xf>
    <xf numFmtId="0" fontId="26" fillId="24" borderId="102" xfId="0" applyFont="1" applyFill="1" applyBorder="1" applyAlignment="1">
      <alignment horizontal="left" vertical="center" wrapText="1"/>
    </xf>
    <xf numFmtId="0" fontId="26" fillId="24" borderId="166" xfId="0" applyFont="1" applyFill="1" applyBorder="1" applyAlignment="1">
      <alignment horizontal="left" vertical="center" wrapText="1"/>
    </xf>
    <xf numFmtId="0" fontId="2" fillId="24" borderId="80" xfId="0" applyFont="1" applyFill="1" applyBorder="1" applyAlignment="1">
      <alignment vertical="center" wrapText="1"/>
    </xf>
    <xf numFmtId="0" fontId="2" fillId="24" borderId="167" xfId="0" applyFont="1" applyFill="1" applyBorder="1" applyAlignment="1">
      <alignment vertical="center" wrapText="1"/>
    </xf>
    <xf numFmtId="0" fontId="2" fillId="24" borderId="122" xfId="0" applyFont="1" applyFill="1" applyBorder="1" applyAlignment="1">
      <alignment vertical="center" wrapText="1"/>
    </xf>
    <xf numFmtId="0" fontId="2" fillId="24" borderId="121" xfId="0" applyFont="1" applyFill="1" applyBorder="1" applyAlignment="1">
      <alignment vertical="center" wrapText="1"/>
    </xf>
    <xf numFmtId="0" fontId="23" fillId="24" borderId="168" xfId="0" applyFont="1" applyFill="1" applyBorder="1" applyAlignment="1">
      <alignment horizontal="center" vertical="center" textRotation="90" wrapText="1"/>
    </xf>
    <xf numFmtId="0" fontId="23" fillId="24" borderId="169" xfId="0" applyFont="1" applyFill="1" applyBorder="1" applyAlignment="1">
      <alignment horizontal="center" vertical="center" textRotation="90" wrapText="1"/>
    </xf>
    <xf numFmtId="0" fontId="23" fillId="24" borderId="170" xfId="0" applyFont="1" applyFill="1" applyBorder="1" applyAlignment="1">
      <alignment horizontal="center" vertical="center" textRotation="90" wrapText="1"/>
    </xf>
    <xf numFmtId="0" fontId="26" fillId="24" borderId="108" xfId="0" applyFont="1" applyFill="1" applyBorder="1" applyAlignment="1">
      <alignment horizontal="left" vertical="center" wrapText="1"/>
    </xf>
    <xf numFmtId="0" fontId="23" fillId="24" borderId="171" xfId="0" applyFont="1" applyFill="1" applyBorder="1" applyAlignment="1">
      <alignment horizontal="center" vertical="center" textRotation="90" wrapText="1"/>
    </xf>
    <xf numFmtId="0" fontId="23" fillId="24" borderId="172" xfId="0" applyFont="1" applyFill="1" applyBorder="1" applyAlignment="1">
      <alignment horizontal="center" vertical="center" textRotation="90" wrapText="1"/>
    </xf>
    <xf numFmtId="0" fontId="23" fillId="24" borderId="173" xfId="0" applyFont="1" applyFill="1" applyBorder="1" applyAlignment="1">
      <alignment horizontal="center" vertical="center" textRotation="90" wrapText="1"/>
    </xf>
    <xf numFmtId="0" fontId="26" fillId="24" borderId="105" xfId="0" applyFont="1" applyFill="1" applyBorder="1" applyAlignment="1">
      <alignment horizontal="left" vertical="center" wrapText="1"/>
    </xf>
    <xf numFmtId="0" fontId="26" fillId="24" borderId="34" xfId="0" applyFont="1" applyFill="1" applyBorder="1" applyAlignment="1">
      <alignment horizontal="left" vertical="center" wrapText="1"/>
    </xf>
    <xf numFmtId="0" fontId="2" fillId="24" borderId="105" xfId="0" applyFont="1" applyFill="1" applyBorder="1" applyAlignment="1">
      <alignment vertical="center" textRotation="90" wrapText="1"/>
    </xf>
    <xf numFmtId="0" fontId="2" fillId="24" borderId="0" xfId="0" applyFont="1" applyFill="1" applyBorder="1" applyAlignment="1">
      <alignment vertical="center" textRotation="90" wrapText="1"/>
    </xf>
    <xf numFmtId="0" fontId="2" fillId="24" borderId="102" xfId="0" applyFont="1" applyFill="1" applyBorder="1" applyAlignment="1">
      <alignment vertical="center" textRotation="90" wrapText="1"/>
    </xf>
    <xf numFmtId="0" fontId="2" fillId="24" borderId="27" xfId="0" applyFont="1" applyFill="1" applyBorder="1" applyAlignment="1">
      <alignment vertical="center" wrapText="1"/>
    </xf>
    <xf numFmtId="0" fontId="26" fillId="24" borderId="37" xfId="0" applyFont="1" applyFill="1" applyBorder="1" applyAlignment="1">
      <alignment horizontal="left" vertical="center" wrapText="1"/>
    </xf>
    <xf numFmtId="0" fontId="26" fillId="24" borderId="162" xfId="0" applyFont="1" applyFill="1" applyBorder="1" applyAlignment="1">
      <alignment horizontal="left" vertical="center" wrapText="1"/>
    </xf>
    <xf numFmtId="0" fontId="26" fillId="24" borderId="34" xfId="0" applyFont="1" applyFill="1" applyBorder="1" applyAlignment="1">
      <alignment vertical="center" wrapText="1"/>
    </xf>
    <xf numFmtId="0" fontId="2" fillId="24" borderId="101" xfId="0" applyFont="1" applyFill="1" applyBorder="1" applyAlignment="1">
      <alignment vertical="center" wrapText="1"/>
    </xf>
    <xf numFmtId="0" fontId="2" fillId="24" borderId="105" xfId="0" applyFont="1" applyFill="1" applyBorder="1" applyAlignment="1">
      <alignment vertical="center" wrapText="1"/>
    </xf>
    <xf numFmtId="0" fontId="2" fillId="24" borderId="91" xfId="0" applyFont="1" applyFill="1" applyBorder="1" applyAlignment="1">
      <alignment vertical="center" textRotation="90" wrapText="1"/>
    </xf>
    <xf numFmtId="0" fontId="2" fillId="24" borderId="69" xfId="0" applyFont="1" applyFill="1" applyBorder="1" applyAlignment="1">
      <alignment vertical="center" textRotation="90" wrapText="1"/>
    </xf>
    <xf numFmtId="0" fontId="2" fillId="24" borderId="68" xfId="0" applyFont="1" applyFill="1" applyBorder="1" applyAlignment="1">
      <alignment vertical="center" textRotation="90" wrapText="1"/>
    </xf>
    <xf numFmtId="0" fontId="26" fillId="24" borderId="174" xfId="0" applyFont="1" applyFill="1" applyBorder="1" applyAlignment="1">
      <alignment horizontal="left" wrapText="1"/>
    </xf>
    <xf numFmtId="0" fontId="26" fillId="24" borderId="175" xfId="0" applyFont="1" applyFill="1" applyBorder="1" applyAlignment="1">
      <alignment horizontal="left" wrapText="1"/>
    </xf>
    <xf numFmtId="0" fontId="26" fillId="24" borderId="105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6" fillId="24" borderId="175" xfId="0" applyFont="1" applyFill="1" applyBorder="1" applyAlignment="1">
      <alignment horizontal="left" vertical="top" wrapText="1"/>
    </xf>
    <xf numFmtId="0" fontId="26" fillId="24" borderId="109" xfId="0" applyFont="1" applyFill="1" applyBorder="1" applyAlignment="1">
      <alignment horizontal="left" vertical="center" wrapText="1"/>
    </xf>
    <xf numFmtId="0" fontId="2" fillId="24" borderId="115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top" wrapText="1"/>
    </xf>
    <xf numFmtId="0" fontId="27" fillId="24" borderId="176" xfId="0" applyFont="1" applyFill="1" applyBorder="1" applyAlignment="1">
      <alignment horizontal="center" vertical="center" wrapText="1"/>
    </xf>
    <xf numFmtId="0" fontId="27" fillId="24" borderId="177" xfId="0" applyFont="1" applyFill="1" applyBorder="1" applyAlignment="1">
      <alignment horizontal="center" vertical="center" wrapText="1"/>
    </xf>
    <xf numFmtId="0" fontId="27" fillId="24" borderId="167" xfId="0" applyFont="1" applyFill="1" applyBorder="1" applyAlignment="1">
      <alignment horizontal="center" vertical="center" wrapText="1"/>
    </xf>
    <xf numFmtId="0" fontId="27" fillId="24" borderId="178" xfId="0" applyFont="1" applyFill="1" applyBorder="1" applyAlignment="1">
      <alignment horizontal="center" vertical="center" wrapText="1"/>
    </xf>
    <xf numFmtId="0" fontId="23" fillId="24" borderId="158" xfId="0" applyFont="1" applyFill="1" applyBorder="1" applyAlignment="1">
      <alignment horizontal="center" vertical="center" wrapText="1"/>
    </xf>
    <xf numFmtId="0" fontId="23" fillId="24" borderId="179" xfId="0" applyFont="1" applyFill="1" applyBorder="1" applyAlignment="1">
      <alignment horizontal="center" vertical="center" wrapText="1"/>
    </xf>
    <xf numFmtId="3" fontId="2" fillId="24" borderId="106" xfId="0" applyNumberFormat="1" applyFont="1" applyFill="1" applyBorder="1" applyAlignment="1">
      <alignment horizontal="center" vertical="center" wrapText="1"/>
    </xf>
    <xf numFmtId="3" fontId="2" fillId="24" borderId="171" xfId="0" applyNumberFormat="1" applyFont="1" applyFill="1" applyBorder="1" applyAlignment="1">
      <alignment horizontal="center" vertical="center" wrapText="1"/>
    </xf>
    <xf numFmtId="3" fontId="2" fillId="24" borderId="31" xfId="0" applyNumberFormat="1" applyFont="1" applyFill="1" applyBorder="1" applyAlignment="1">
      <alignment horizontal="center" vertical="center" wrapText="1"/>
    </xf>
    <xf numFmtId="3" fontId="2" fillId="24" borderId="180" xfId="0" applyNumberFormat="1" applyFont="1" applyFill="1" applyBorder="1" applyAlignment="1">
      <alignment horizontal="center" vertical="center" wrapText="1"/>
    </xf>
    <xf numFmtId="3" fontId="2" fillId="24" borderId="29" xfId="0" applyNumberFormat="1" applyFont="1" applyFill="1" applyBorder="1" applyAlignment="1">
      <alignment horizontal="center" vertical="center" wrapText="1"/>
    </xf>
    <xf numFmtId="3" fontId="2" fillId="24" borderId="181" xfId="0" applyNumberFormat="1" applyFont="1" applyFill="1" applyBorder="1" applyAlignment="1">
      <alignment horizontal="center" vertical="center" wrapText="1"/>
    </xf>
    <xf numFmtId="3" fontId="2" fillId="24" borderId="30" xfId="0" applyNumberFormat="1" applyFont="1" applyFill="1" applyBorder="1" applyAlignment="1">
      <alignment horizontal="center" vertical="center" wrapText="1"/>
    </xf>
    <xf numFmtId="3" fontId="2" fillId="24" borderId="172" xfId="0" applyNumberFormat="1" applyFont="1" applyFill="1" applyBorder="1" applyAlignment="1">
      <alignment horizontal="center" vertical="center" wrapText="1"/>
    </xf>
    <xf numFmtId="3" fontId="2" fillId="24" borderId="32" xfId="0" applyNumberFormat="1" applyFont="1" applyFill="1" applyBorder="1" applyAlignment="1">
      <alignment horizontal="center" vertical="center" wrapText="1"/>
    </xf>
    <xf numFmtId="3" fontId="2" fillId="24" borderId="182" xfId="0" applyNumberFormat="1" applyFont="1" applyFill="1" applyBorder="1" applyAlignment="1">
      <alignment horizontal="center" vertical="center" wrapText="1"/>
    </xf>
    <xf numFmtId="3" fontId="2" fillId="24" borderId="159" xfId="0" applyNumberFormat="1" applyFont="1" applyFill="1" applyBorder="1" applyAlignment="1">
      <alignment horizontal="center" vertical="center" wrapText="1"/>
    </xf>
    <xf numFmtId="3" fontId="2" fillId="24" borderId="183" xfId="0" applyNumberFormat="1" applyFont="1" applyFill="1" applyBorder="1" applyAlignment="1">
      <alignment horizontal="center" vertical="center" wrapText="1"/>
    </xf>
    <xf numFmtId="3" fontId="2" fillId="24" borderId="184" xfId="0" applyNumberFormat="1" applyFont="1" applyFill="1" applyBorder="1" applyAlignment="1">
      <alignment horizontal="center" vertical="center" wrapText="1"/>
    </xf>
    <xf numFmtId="3" fontId="2" fillId="24" borderId="173" xfId="0" applyNumberFormat="1" applyFont="1" applyFill="1" applyBorder="1" applyAlignment="1">
      <alignment horizontal="center" vertical="center" wrapText="1"/>
    </xf>
    <xf numFmtId="0" fontId="27" fillId="24" borderId="185" xfId="0" applyFont="1" applyFill="1" applyBorder="1" applyAlignment="1">
      <alignment horizontal="center" vertical="center" wrapText="1"/>
    </xf>
    <xf numFmtId="0" fontId="27" fillId="24" borderId="186" xfId="0" applyFont="1" applyFill="1" applyBorder="1" applyAlignment="1">
      <alignment horizontal="center" vertical="center" wrapText="1"/>
    </xf>
    <xf numFmtId="0" fontId="34" fillId="24" borderId="85" xfId="0" applyFont="1" applyFill="1" applyBorder="1" applyAlignment="1">
      <alignment horizontal="center" vertical="center" wrapText="1"/>
    </xf>
    <xf numFmtId="0" fontId="34" fillId="24" borderId="128" xfId="0" applyFont="1" applyFill="1" applyBorder="1" applyAlignment="1">
      <alignment horizontal="center" vertical="center" wrapText="1"/>
    </xf>
    <xf numFmtId="3" fontId="2" fillId="24" borderId="28" xfId="0" applyNumberFormat="1" applyFont="1" applyFill="1" applyBorder="1" applyAlignment="1">
      <alignment horizontal="center" vertical="center" wrapText="1"/>
    </xf>
    <xf numFmtId="0" fontId="2" fillId="24" borderId="102" xfId="0" applyFont="1" applyFill="1" applyBorder="1" applyAlignment="1">
      <alignment vertical="center" wrapText="1"/>
    </xf>
    <xf numFmtId="0" fontId="2" fillId="24" borderId="92" xfId="0" applyFont="1" applyFill="1" applyBorder="1" applyAlignment="1">
      <alignment vertical="center" wrapText="1"/>
    </xf>
    <xf numFmtId="0" fontId="2" fillId="24" borderId="68" xfId="0" applyFont="1" applyFill="1" applyBorder="1" applyAlignment="1">
      <alignment vertical="center" wrapText="1"/>
    </xf>
    <xf numFmtId="0" fontId="2" fillId="24" borderId="109" xfId="0" applyFont="1" applyFill="1" applyBorder="1" applyAlignment="1">
      <alignment vertical="center" wrapText="1"/>
    </xf>
    <xf numFmtId="0" fontId="23" fillId="24" borderId="183" xfId="0" applyFont="1" applyFill="1" applyBorder="1" applyAlignment="1">
      <alignment horizontal="center" vertical="center" textRotation="90" wrapText="1"/>
    </xf>
    <xf numFmtId="0" fontId="27" fillId="24" borderId="187" xfId="0" applyFont="1" applyFill="1" applyBorder="1" applyAlignment="1">
      <alignment horizontal="left" vertical="center" wrapText="1"/>
    </xf>
    <xf numFmtId="0" fontId="27" fillId="24" borderId="188" xfId="0" applyFont="1" applyFill="1" applyBorder="1" applyAlignment="1">
      <alignment horizontal="left" vertical="center" wrapText="1"/>
    </xf>
    <xf numFmtId="0" fontId="27" fillId="24" borderId="174" xfId="0" applyFont="1" applyFill="1" applyBorder="1" applyAlignment="1">
      <alignment horizontal="left" vertical="center" wrapText="1"/>
    </xf>
    <xf numFmtId="0" fontId="27" fillId="24" borderId="175" xfId="0" applyFont="1" applyFill="1" applyBorder="1" applyAlignment="1">
      <alignment horizontal="left" vertical="center" wrapText="1"/>
    </xf>
    <xf numFmtId="0" fontId="27" fillId="24" borderId="189" xfId="0" applyFont="1" applyFill="1" applyBorder="1" applyAlignment="1">
      <alignment horizontal="left" vertical="center" wrapText="1"/>
    </xf>
    <xf numFmtId="0" fontId="27" fillId="24" borderId="91" xfId="0" applyFont="1" applyFill="1" applyBorder="1" applyAlignment="1">
      <alignment vertical="center" wrapText="1"/>
    </xf>
    <xf numFmtId="0" fontId="27" fillId="24" borderId="69" xfId="0" applyFont="1" applyFill="1" applyBorder="1" applyAlignment="1">
      <alignment vertical="center" wrapText="1"/>
    </xf>
    <xf numFmtId="0" fontId="27" fillId="24" borderId="163" xfId="0" applyFont="1" applyFill="1" applyBorder="1" applyAlignment="1">
      <alignment horizontal="left" vertical="center" wrapText="1"/>
    </xf>
    <xf numFmtId="0" fontId="27" fillId="24" borderId="27" xfId="0" applyFont="1" applyFill="1" applyBorder="1" applyAlignment="1">
      <alignment horizontal="left" vertical="center" wrapText="1"/>
    </xf>
    <xf numFmtId="0" fontId="27" fillId="24" borderId="164" xfId="0" applyFont="1" applyFill="1" applyBorder="1" applyAlignment="1">
      <alignment horizontal="left" vertical="center" wrapText="1"/>
    </xf>
    <xf numFmtId="0" fontId="27" fillId="24" borderId="37" xfId="0" applyFont="1" applyFill="1" applyBorder="1" applyAlignment="1">
      <alignment horizontal="left" vertical="center" wrapText="1"/>
    </xf>
    <xf numFmtId="0" fontId="27" fillId="24" borderId="165" xfId="0" applyFont="1" applyFill="1" applyBorder="1" applyAlignment="1">
      <alignment horizontal="left" vertical="center" wrapText="1"/>
    </xf>
    <xf numFmtId="0" fontId="27" fillId="24" borderId="162" xfId="0" applyFont="1" applyFill="1" applyBorder="1" applyAlignment="1">
      <alignment horizontal="left" vertical="center" wrapText="1"/>
    </xf>
    <xf numFmtId="0" fontId="27" fillId="24" borderId="166" xfId="0" applyFont="1" applyFill="1" applyBorder="1" applyAlignment="1">
      <alignment horizontal="left" vertical="center" wrapText="1"/>
    </xf>
    <xf numFmtId="0" fontId="27" fillId="24" borderId="34" xfId="0" applyFont="1" applyFill="1" applyBorder="1" applyAlignment="1">
      <alignment horizontal="left" vertical="center" wrapText="1"/>
    </xf>
    <xf numFmtId="0" fontId="27" fillId="24" borderId="102" xfId="0" applyFont="1" applyFill="1" applyBorder="1" applyAlignment="1">
      <alignment horizontal="left" vertical="center" wrapText="1"/>
    </xf>
    <xf numFmtId="0" fontId="27" fillId="24" borderId="113" xfId="0" applyFont="1" applyFill="1" applyBorder="1" applyAlignment="1">
      <alignment horizontal="left" vertical="center" wrapText="1"/>
    </xf>
    <xf numFmtId="0" fontId="27" fillId="24" borderId="115" xfId="0" applyFont="1" applyFill="1" applyBorder="1" applyAlignment="1">
      <alignment horizontal="left" vertical="center" wrapText="1"/>
    </xf>
    <xf numFmtId="0" fontId="27" fillId="24" borderId="190" xfId="0" applyFont="1" applyFill="1" applyBorder="1" applyAlignment="1">
      <alignment horizontal="left" vertical="center" wrapText="1"/>
    </xf>
    <xf numFmtId="0" fontId="27" fillId="24" borderId="101" xfId="0" applyFont="1" applyFill="1" applyBorder="1" applyAlignment="1">
      <alignment horizontal="left" vertical="center" wrapText="1"/>
    </xf>
    <xf numFmtId="0" fontId="27" fillId="24" borderId="68" xfId="0" applyFont="1" applyFill="1" applyBorder="1" applyAlignment="1">
      <alignment horizontal="left" vertical="center" wrapText="1"/>
    </xf>
    <xf numFmtId="0" fontId="27" fillId="24" borderId="191" xfId="0" applyFont="1" applyFill="1" applyBorder="1" applyAlignment="1">
      <alignment horizontal="left" vertical="center" wrapText="1"/>
    </xf>
    <xf numFmtId="0" fontId="27" fillId="24" borderId="92" xfId="0" applyFont="1" applyFill="1" applyBorder="1" applyAlignment="1">
      <alignment horizontal="left" vertical="center" wrapText="1"/>
    </xf>
    <xf numFmtId="49" fontId="2" fillId="24" borderId="101" xfId="0" applyNumberFormat="1" applyFont="1" applyFill="1" applyBorder="1" applyAlignment="1">
      <alignment vertical="center" wrapText="1"/>
    </xf>
    <xf numFmtId="49" fontId="2" fillId="24" borderId="68" xfId="0" applyNumberFormat="1" applyFont="1" applyFill="1" applyBorder="1" applyAlignment="1">
      <alignment vertical="center" wrapText="1"/>
    </xf>
    <xf numFmtId="49" fontId="2" fillId="24" borderId="92" xfId="0" applyNumberFormat="1" applyFont="1" applyFill="1" applyBorder="1" applyAlignment="1">
      <alignment vertical="center" wrapText="1"/>
    </xf>
    <xf numFmtId="49" fontId="2" fillId="24" borderId="67" xfId="0" applyNumberFormat="1" applyFont="1" applyFill="1" applyBorder="1" applyAlignment="1">
      <alignment vertical="center" wrapText="1"/>
    </xf>
    <xf numFmtId="0" fontId="27" fillId="24" borderId="37" xfId="0" applyFont="1" applyFill="1" applyBorder="1" applyAlignment="1">
      <alignment vertical="center" wrapText="1"/>
    </xf>
    <xf numFmtId="0" fontId="27" fillId="24" borderId="162" xfId="0" applyFont="1" applyFill="1" applyBorder="1" applyAlignment="1">
      <alignment vertical="center" wrapText="1"/>
    </xf>
    <xf numFmtId="0" fontId="2" fillId="24" borderId="107" xfId="0" applyFont="1" applyFill="1" applyBorder="1" applyAlignment="1">
      <alignment vertical="center" wrapText="1"/>
    </xf>
    <xf numFmtId="0" fontId="27" fillId="24" borderId="27" xfId="0" applyFont="1" applyFill="1" applyBorder="1" applyAlignment="1">
      <alignment vertical="center" wrapText="1"/>
    </xf>
    <xf numFmtId="49" fontId="2" fillId="24" borderId="69" xfId="0" applyNumberFormat="1" applyFont="1" applyFill="1" applyBorder="1" applyAlignment="1">
      <alignment vertical="center" wrapText="1"/>
    </xf>
    <xf numFmtId="49" fontId="2" fillId="24" borderId="107" xfId="0" applyNumberFormat="1" applyFont="1" applyFill="1" applyBorder="1" applyAlignment="1">
      <alignment vertical="center" wrapText="1"/>
    </xf>
    <xf numFmtId="0" fontId="27" fillId="24" borderId="108" xfId="0" applyFont="1" applyFill="1" applyBorder="1" applyAlignment="1">
      <alignment horizontal="left" vertical="center" wrapText="1"/>
    </xf>
    <xf numFmtId="49" fontId="23" fillId="24" borderId="101" xfId="0" applyNumberFormat="1" applyFont="1" applyFill="1" applyBorder="1" applyAlignment="1">
      <alignment vertical="center" wrapText="1"/>
    </xf>
    <xf numFmtId="49" fontId="23" fillId="24" borderId="0" xfId="0" applyNumberFormat="1" applyFont="1" applyFill="1" applyBorder="1" applyAlignment="1">
      <alignment vertical="center" wrapText="1"/>
    </xf>
    <xf numFmtId="49" fontId="2" fillId="24" borderId="115" xfId="0" applyNumberFormat="1" applyFont="1" applyFill="1" applyBorder="1" applyAlignment="1">
      <alignment vertical="center" wrapText="1"/>
    </xf>
    <xf numFmtId="0" fontId="27" fillId="24" borderId="34" xfId="0" applyFont="1" applyFill="1" applyBorder="1" applyAlignment="1">
      <alignment vertical="center" wrapText="1"/>
    </xf>
    <xf numFmtId="0" fontId="27" fillId="24" borderId="109" xfId="0" applyFont="1" applyFill="1" applyBorder="1" applyAlignment="1">
      <alignment vertical="center" wrapText="1"/>
    </xf>
    <xf numFmtId="0" fontId="27" fillId="24" borderId="105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" fillId="24" borderId="162" xfId="0" applyFont="1" applyFill="1" applyBorder="1" applyAlignment="1">
      <alignment vertical="center" wrapText="1"/>
    </xf>
    <xf numFmtId="3" fontId="2" fillId="24" borderId="112" xfId="0" applyNumberFormat="1" applyFon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wrapText="1"/>
    </xf>
    <xf numFmtId="0" fontId="29" fillId="24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 vertical="center" wrapText="1"/>
    </xf>
    <xf numFmtId="0" fontId="26" fillId="24" borderId="175" xfId="0" applyFont="1" applyFill="1" applyBorder="1" applyAlignment="1">
      <alignment horizontal="left" vertical="center" wrapText="1"/>
    </xf>
    <xf numFmtId="0" fontId="26" fillId="24" borderId="189" xfId="0" applyFont="1" applyFill="1" applyBorder="1" applyAlignment="1">
      <alignment horizontal="left" vertical="center" wrapText="1"/>
    </xf>
    <xf numFmtId="3" fontId="2" fillId="24" borderId="74" xfId="0" applyNumberFormat="1" applyFont="1" applyFill="1" applyBorder="1" applyAlignment="1">
      <alignment horizontal="center" vertical="center" wrapText="1"/>
    </xf>
    <xf numFmtId="3" fontId="2" fillId="24" borderId="110" xfId="0" applyNumberFormat="1" applyFont="1" applyFill="1" applyBorder="1" applyAlignment="1">
      <alignment horizontal="center" vertical="center" wrapText="1"/>
    </xf>
    <xf numFmtId="3" fontId="2" fillId="24" borderId="41" xfId="0" applyNumberFormat="1" applyFont="1" applyFill="1" applyBorder="1" applyAlignment="1">
      <alignment horizontal="center" vertical="center" wrapText="1"/>
    </xf>
    <xf numFmtId="3" fontId="2" fillId="24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76200</xdr:rowOff>
    </xdr:from>
    <xdr:to>
      <xdr:col>10</xdr:col>
      <xdr:colOff>95250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76200"/>
          <a:ext cx="2009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21"/>
  <sheetViews>
    <sheetView tabSelected="1" view="pageBreakPreview" zoomScaleSheetLayoutView="100" workbookViewId="0" topLeftCell="A1">
      <selection activeCell="E14" sqref="E14:K14"/>
    </sheetView>
  </sheetViews>
  <sheetFormatPr defaultColWidth="9.140625" defaultRowHeight="12.75"/>
  <cols>
    <col min="1" max="2" width="8.8515625" style="73" customWidth="1"/>
    <col min="3" max="3" width="10.28125" style="73" customWidth="1"/>
    <col min="4" max="4" width="25.8515625" style="73" customWidth="1"/>
    <col min="5" max="5" width="30.140625" style="73" customWidth="1"/>
    <col min="6" max="8" width="9.7109375" style="73" customWidth="1"/>
    <col min="9" max="9" width="8.8515625" style="73" customWidth="1"/>
    <col min="10" max="10" width="10.7109375" style="73" customWidth="1"/>
    <col min="11" max="16384" width="8.8515625" style="73" customWidth="1"/>
  </cols>
  <sheetData>
    <row r="1" spans="1:11" ht="12.75">
      <c r="A1" s="436" t="s">
        <v>298</v>
      </c>
      <c r="B1" s="436"/>
      <c r="C1" s="436"/>
      <c r="D1" s="436"/>
      <c r="E1" s="436"/>
      <c r="F1" s="436"/>
      <c r="G1" s="436"/>
      <c r="H1" s="436"/>
      <c r="I1" s="37"/>
      <c r="J1" s="38"/>
      <c r="K1" s="38"/>
    </row>
    <row r="2" spans="1:11" ht="12.75">
      <c r="A2" s="436"/>
      <c r="B2" s="436"/>
      <c r="C2" s="436"/>
      <c r="D2" s="436"/>
      <c r="E2" s="436"/>
      <c r="F2" s="436"/>
      <c r="G2" s="436"/>
      <c r="H2" s="436"/>
      <c r="I2" s="37"/>
      <c r="J2" s="38"/>
      <c r="K2" s="38"/>
    </row>
    <row r="3" spans="1:11" ht="12.75">
      <c r="A3" s="436"/>
      <c r="B3" s="436"/>
      <c r="C3" s="436"/>
      <c r="D3" s="436"/>
      <c r="E3" s="436"/>
      <c r="F3" s="436"/>
      <c r="G3" s="436"/>
      <c r="H3" s="436"/>
      <c r="I3" s="37"/>
      <c r="J3" s="38"/>
      <c r="K3" s="38"/>
    </row>
    <row r="4" spans="1:11" ht="12.75">
      <c r="A4" s="436"/>
      <c r="B4" s="436"/>
      <c r="C4" s="436"/>
      <c r="D4" s="436"/>
      <c r="E4" s="436"/>
      <c r="F4" s="436"/>
      <c r="G4" s="436"/>
      <c r="H4" s="436"/>
      <c r="I4" s="37"/>
      <c r="J4" s="38"/>
      <c r="K4" s="38"/>
    </row>
    <row r="5" spans="1:11" ht="0.75" customHeight="1">
      <c r="A5" s="39"/>
      <c r="B5" s="39"/>
      <c r="C5" s="39"/>
      <c r="D5" s="39"/>
      <c r="E5" s="39"/>
      <c r="F5" s="39"/>
      <c r="G5" s="39"/>
      <c r="H5" s="39"/>
      <c r="I5" s="40"/>
      <c r="J5" s="41"/>
      <c r="K5" s="41"/>
    </row>
    <row r="6" spans="1:11" ht="8.25" customHeight="1" thickBot="1">
      <c r="A6" s="437" t="s">
        <v>299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</row>
    <row r="7" spans="1:11" ht="13.5" thickBot="1">
      <c r="A7" s="438" t="s">
        <v>300</v>
      </c>
      <c r="B7" s="440" t="s">
        <v>301</v>
      </c>
      <c r="C7" s="420" t="s">
        <v>302</v>
      </c>
      <c r="D7" s="421"/>
      <c r="E7" s="421"/>
      <c r="F7" s="421"/>
      <c r="G7" s="421"/>
      <c r="H7" s="421"/>
      <c r="I7" s="421"/>
      <c r="J7" s="421"/>
      <c r="K7" s="422"/>
    </row>
    <row r="8" spans="1:11" ht="66.75" customHeight="1" thickBot="1">
      <c r="A8" s="439"/>
      <c r="B8" s="441"/>
      <c r="C8" s="72" t="s">
        <v>337</v>
      </c>
      <c r="D8" s="43" t="s">
        <v>303</v>
      </c>
      <c r="E8" s="42" t="s">
        <v>304</v>
      </c>
      <c r="F8" s="43" t="s">
        <v>305</v>
      </c>
      <c r="G8" s="44" t="s">
        <v>306</v>
      </c>
      <c r="H8" s="45" t="s">
        <v>307</v>
      </c>
      <c r="I8" s="42" t="s">
        <v>412</v>
      </c>
      <c r="J8" s="302" t="s">
        <v>477</v>
      </c>
      <c r="K8" s="46" t="s">
        <v>308</v>
      </c>
    </row>
    <row r="9" spans="1:11" ht="61.5" customHeight="1" thickBot="1">
      <c r="A9" s="47" t="s">
        <v>310</v>
      </c>
      <c r="B9" s="48" t="s">
        <v>311</v>
      </c>
      <c r="C9" s="49" t="s">
        <v>309</v>
      </c>
      <c r="D9" s="50"/>
      <c r="E9" s="51"/>
      <c r="F9" s="52"/>
      <c r="G9" s="53"/>
      <c r="H9" s="53"/>
      <c r="I9" s="54">
        <v>0.1</v>
      </c>
      <c r="J9" s="55" t="s">
        <v>54</v>
      </c>
      <c r="K9" s="349"/>
    </row>
    <row r="10" spans="1:11" ht="12.75">
      <c r="A10" s="56"/>
      <c r="B10" s="57"/>
      <c r="C10" s="57"/>
      <c r="D10" s="57"/>
      <c r="E10" s="58"/>
      <c r="F10" s="59"/>
      <c r="G10" s="60"/>
      <c r="H10" s="60"/>
      <c r="I10" s="61"/>
      <c r="J10" s="61"/>
      <c r="K10" s="62"/>
    </row>
    <row r="11" spans="1:11" ht="12.75">
      <c r="A11" s="433" t="s">
        <v>312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</row>
    <row r="12" spans="1:11" ht="6.75" customHeight="1">
      <c r="A12" s="63"/>
      <c r="B12" s="63"/>
      <c r="C12" s="63"/>
      <c r="D12" s="63"/>
      <c r="E12" s="63"/>
      <c r="F12" s="58"/>
      <c r="G12" s="63"/>
      <c r="H12" s="63"/>
      <c r="I12" s="63"/>
      <c r="J12" s="64"/>
      <c r="K12" s="65"/>
    </row>
    <row r="13" spans="1:11" ht="12.75">
      <c r="A13" s="66"/>
      <c r="B13" s="434" t="s">
        <v>313</v>
      </c>
      <c r="C13" s="434"/>
      <c r="D13" s="434"/>
      <c r="E13" s="435" t="s">
        <v>314</v>
      </c>
      <c r="F13" s="435"/>
      <c r="G13" s="435"/>
      <c r="H13" s="435"/>
      <c r="I13" s="435"/>
      <c r="J13" s="435"/>
      <c r="K13" s="435"/>
    </row>
    <row r="14" spans="1:11" ht="12.75">
      <c r="A14" s="67"/>
      <c r="B14" s="428" t="s">
        <v>315</v>
      </c>
      <c r="C14" s="428"/>
      <c r="D14" s="428"/>
      <c r="E14" s="429" t="s">
        <v>316</v>
      </c>
      <c r="F14" s="429"/>
      <c r="G14" s="429"/>
      <c r="H14" s="429"/>
      <c r="I14" s="429"/>
      <c r="J14" s="429"/>
      <c r="K14" s="429"/>
    </row>
    <row r="15" spans="1:11" ht="12.75">
      <c r="A15" s="68"/>
      <c r="B15" s="431" t="s">
        <v>317</v>
      </c>
      <c r="C15" s="431"/>
      <c r="D15" s="431"/>
      <c r="E15" s="432" t="s">
        <v>318</v>
      </c>
      <c r="F15" s="432"/>
      <c r="G15" s="432"/>
      <c r="H15" s="432"/>
      <c r="I15" s="432"/>
      <c r="J15" s="432"/>
      <c r="K15" s="432"/>
    </row>
    <row r="16" spans="1:11" ht="12.75">
      <c r="A16" s="38"/>
      <c r="B16" s="38"/>
      <c r="C16" s="38"/>
      <c r="D16" s="38"/>
      <c r="E16" s="38"/>
      <c r="F16" s="69"/>
      <c r="G16" s="38"/>
      <c r="H16" s="38"/>
      <c r="I16" s="38"/>
      <c r="J16" s="38"/>
      <c r="K16" s="38"/>
    </row>
    <row r="17" spans="1:11" ht="0.75" customHeight="1">
      <c r="A17" s="41"/>
      <c r="B17" s="41"/>
      <c r="C17" s="41"/>
      <c r="D17" s="41"/>
      <c r="E17" s="41"/>
      <c r="F17" s="70"/>
      <c r="G17" s="41"/>
      <c r="H17" s="41"/>
      <c r="I17" s="41"/>
      <c r="J17" s="41"/>
      <c r="K17" s="41"/>
    </row>
    <row r="18" spans="1:11" ht="12.75">
      <c r="A18" s="430" t="s">
        <v>319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</row>
    <row r="19" spans="1:11" ht="12.75">
      <c r="A19" s="430" t="s">
        <v>320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</row>
    <row r="20" spans="1:11" ht="12.75">
      <c r="A20" s="430" t="s">
        <v>321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</row>
    <row r="21" spans="1:11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</sheetData>
  <mergeCells count="15">
    <mergeCell ref="A1:H4"/>
    <mergeCell ref="A6:K6"/>
    <mergeCell ref="A7:A8"/>
    <mergeCell ref="B7:B8"/>
    <mergeCell ref="C7:K7"/>
    <mergeCell ref="A11:K11"/>
    <mergeCell ref="B13:D13"/>
    <mergeCell ref="E13:K13"/>
    <mergeCell ref="B14:D14"/>
    <mergeCell ref="E14:K14"/>
    <mergeCell ref="A20:K20"/>
    <mergeCell ref="B15:D15"/>
    <mergeCell ref="E15:K15"/>
    <mergeCell ref="A18:K18"/>
    <mergeCell ref="A19:K19"/>
  </mergeCells>
  <printOptions/>
  <pageMargins left="0.5" right="0.27" top="0.34" bottom="0.42" header="0.17" footer="0.22"/>
  <pageSetup horizontalDpi="600" verticalDpi="600" orientation="landscape" paperSize="9" r:id="rId2"/>
  <headerFooter alignWithMargins="0">
    <oddHeader>&amp;L&amp;"Times New Roman,обычный"&amp;8приложение к прайс-листу от 01.02.2019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355"/>
  <sheetViews>
    <sheetView view="pageBreakPreview" zoomScaleSheetLayoutView="100" workbookViewId="0" topLeftCell="A322">
      <selection activeCell="R5" sqref="R5"/>
    </sheetView>
  </sheetViews>
  <sheetFormatPr defaultColWidth="9.140625" defaultRowHeight="12.75"/>
  <cols>
    <col min="1" max="1" width="3.7109375" style="32" customWidth="1"/>
    <col min="2" max="2" width="16.7109375" style="8" customWidth="1"/>
    <col min="3" max="3" width="8.421875" style="8" customWidth="1"/>
    <col min="4" max="4" width="8.8515625" style="8" customWidth="1"/>
    <col min="5" max="5" width="9.28125" style="5" customWidth="1"/>
    <col min="6" max="6" width="7.28125" style="5" customWidth="1"/>
    <col min="7" max="7" width="6.140625" style="8" customWidth="1"/>
    <col min="8" max="8" width="7.28125" style="8" customWidth="1"/>
    <col min="9" max="9" width="4.421875" style="8" customWidth="1"/>
    <col min="10" max="10" width="2.140625" style="8" customWidth="1"/>
    <col min="11" max="11" width="3.28125" style="8" customWidth="1"/>
    <col min="12" max="12" width="4.28125" style="8" customWidth="1"/>
    <col min="13" max="13" width="4.7109375" style="8" customWidth="1"/>
    <col min="14" max="14" width="3.8515625" style="8" customWidth="1"/>
    <col min="15" max="16384" width="8.8515625" style="8" customWidth="1"/>
  </cols>
  <sheetData>
    <row r="1" spans="1:15" ht="30.75" customHeight="1">
      <c r="A1" s="353" t="s">
        <v>490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ht="12.75">
      <c r="A2" s="129">
        <v>1</v>
      </c>
      <c r="B2" s="474" t="s">
        <v>511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</row>
    <row r="3" spans="1:15" s="158" customFormat="1" ht="9.75" customHeight="1">
      <c r="A3" s="267" t="s">
        <v>149</v>
      </c>
      <c r="B3" s="365" t="s">
        <v>455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s="158" customFormat="1" ht="9.75" customHeight="1">
      <c r="A4" s="267"/>
      <c r="B4" s="242" t="s">
        <v>454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</row>
    <row r="5" spans="1:15" s="158" customFormat="1" ht="9.75" customHeight="1">
      <c r="A5" s="157"/>
      <c r="B5" s="365" t="s">
        <v>449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15" s="158" customFormat="1" ht="9.75" customHeight="1">
      <c r="A6" s="157"/>
      <c r="B6" s="365" t="s">
        <v>450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</row>
    <row r="7" spans="1:15" s="158" customFormat="1" ht="9.75" customHeight="1">
      <c r="A7" s="157"/>
      <c r="B7" s="365" t="s">
        <v>451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</row>
    <row r="8" spans="1:15" s="158" customFormat="1" ht="9.75" customHeight="1">
      <c r="A8" s="157"/>
      <c r="B8" s="365" t="s">
        <v>452</v>
      </c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</row>
    <row r="9" spans="1:15" s="158" customFormat="1" ht="9.75" customHeight="1">
      <c r="A9" s="157"/>
      <c r="B9" s="242" t="s">
        <v>453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 ht="25.5" customHeight="1">
      <c r="A10" s="129">
        <v>2</v>
      </c>
      <c r="B10" s="678" t="s">
        <v>391</v>
      </c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</row>
    <row r="11" spans="1:15" s="158" customFormat="1" ht="9.75" customHeight="1">
      <c r="A11" s="268" t="s">
        <v>149</v>
      </c>
      <c r="B11" s="358" t="s">
        <v>435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</row>
    <row r="12" spans="1:15" s="158" customFormat="1" ht="9.75" customHeight="1">
      <c r="A12" s="268"/>
      <c r="B12" s="358" t="s">
        <v>436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15" ht="13.5" thickBot="1">
      <c r="A13" s="130">
        <v>3</v>
      </c>
      <c r="B13" s="354" t="s">
        <v>95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</row>
    <row r="14" spans="1:15" ht="9.75" customHeight="1">
      <c r="A14" s="23"/>
      <c r="B14" s="674" t="s">
        <v>46</v>
      </c>
      <c r="C14" s="407" t="s">
        <v>385</v>
      </c>
      <c r="D14" s="408"/>
      <c r="E14" s="673" t="s">
        <v>64</v>
      </c>
      <c r="F14" s="563" t="s">
        <v>346</v>
      </c>
      <c r="G14" s="563"/>
      <c r="H14" s="563"/>
      <c r="I14" s="563"/>
      <c r="J14" s="563"/>
      <c r="K14" s="563"/>
      <c r="L14" s="563"/>
      <c r="M14" s="563"/>
      <c r="N14" s="563"/>
      <c r="O14" s="564"/>
    </row>
    <row r="15" spans="1:15" ht="9.75" customHeight="1" thickBot="1">
      <c r="A15" s="23"/>
      <c r="B15" s="675"/>
      <c r="C15" s="104" t="s">
        <v>43</v>
      </c>
      <c r="D15" s="17" t="s">
        <v>44</v>
      </c>
      <c r="E15" s="402"/>
      <c r="F15" s="676"/>
      <c r="G15" s="676"/>
      <c r="H15" s="676"/>
      <c r="I15" s="676"/>
      <c r="J15" s="676"/>
      <c r="K15" s="676"/>
      <c r="L15" s="676"/>
      <c r="M15" s="676"/>
      <c r="N15" s="676"/>
      <c r="O15" s="677"/>
    </row>
    <row r="16" spans="1:15" ht="9.75" customHeight="1" thickBot="1">
      <c r="A16" s="23"/>
      <c r="B16" s="396" t="s">
        <v>41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1"/>
    </row>
    <row r="17" spans="1:15" ht="9.75" customHeight="1">
      <c r="A17" s="23"/>
      <c r="B17" s="141" t="s">
        <v>65</v>
      </c>
      <c r="C17" s="105">
        <v>400</v>
      </c>
      <c r="D17" s="108">
        <v>1100</v>
      </c>
      <c r="E17" s="142" t="s">
        <v>111</v>
      </c>
      <c r="F17" s="679">
        <v>0.3</v>
      </c>
      <c r="G17" s="679"/>
      <c r="H17" s="679"/>
      <c r="I17" s="679"/>
      <c r="J17" s="679"/>
      <c r="K17" s="679"/>
      <c r="L17" s="679"/>
      <c r="M17" s="679"/>
      <c r="N17" s="679"/>
      <c r="O17" s="680"/>
    </row>
    <row r="18" spans="1:15" ht="9.75" customHeight="1">
      <c r="A18" s="23"/>
      <c r="B18" s="390" t="s">
        <v>66</v>
      </c>
      <c r="C18" s="160">
        <v>1200</v>
      </c>
      <c r="D18" s="115">
        <v>2100</v>
      </c>
      <c r="E18" s="152" t="s">
        <v>111</v>
      </c>
      <c r="F18" s="574">
        <v>0.3</v>
      </c>
      <c r="G18" s="574"/>
      <c r="H18" s="574"/>
      <c r="I18" s="574"/>
      <c r="J18" s="574"/>
      <c r="K18" s="574"/>
      <c r="L18" s="574"/>
      <c r="M18" s="574"/>
      <c r="N18" s="574"/>
      <c r="O18" s="575"/>
    </row>
    <row r="19" spans="1:15" ht="9.75" customHeight="1">
      <c r="A19" s="23"/>
      <c r="B19" s="381"/>
      <c r="C19" s="578" t="s">
        <v>491</v>
      </c>
      <c r="D19" s="579"/>
      <c r="E19" s="131" t="s">
        <v>54</v>
      </c>
      <c r="F19" s="576" t="s">
        <v>54</v>
      </c>
      <c r="G19" s="576"/>
      <c r="H19" s="576"/>
      <c r="I19" s="576"/>
      <c r="J19" s="576"/>
      <c r="K19" s="576"/>
      <c r="L19" s="576"/>
      <c r="M19" s="576"/>
      <c r="N19" s="576"/>
      <c r="O19" s="577"/>
    </row>
    <row r="20" spans="1:15" ht="9.75" customHeight="1">
      <c r="A20" s="23"/>
      <c r="B20" s="381"/>
      <c r="C20" s="163">
        <v>2100</v>
      </c>
      <c r="D20" s="185">
        <v>2300</v>
      </c>
      <c r="E20" s="131" t="s">
        <v>111</v>
      </c>
      <c r="F20" s="576">
        <v>0.15</v>
      </c>
      <c r="G20" s="576"/>
      <c r="H20" s="576"/>
      <c r="I20" s="576"/>
      <c r="J20" s="576"/>
      <c r="K20" s="576"/>
      <c r="L20" s="576"/>
      <c r="M20" s="576"/>
      <c r="N20" s="576"/>
      <c r="O20" s="577"/>
    </row>
    <row r="21" spans="1:15" ht="9.75" customHeight="1">
      <c r="A21" s="23"/>
      <c r="B21" s="381"/>
      <c r="C21" s="163">
        <v>2300</v>
      </c>
      <c r="D21" s="185">
        <v>2500</v>
      </c>
      <c r="E21" s="131" t="s">
        <v>111</v>
      </c>
      <c r="F21" s="576">
        <v>0.3</v>
      </c>
      <c r="G21" s="576"/>
      <c r="H21" s="576"/>
      <c r="I21" s="576"/>
      <c r="J21" s="576"/>
      <c r="K21" s="576"/>
      <c r="L21" s="576"/>
      <c r="M21" s="576"/>
      <c r="N21" s="576"/>
      <c r="O21" s="577"/>
    </row>
    <row r="22" spans="1:15" ht="9.75" customHeight="1">
      <c r="A22" s="4"/>
      <c r="B22" s="356"/>
      <c r="C22" s="113">
        <v>2500</v>
      </c>
      <c r="D22" s="117">
        <v>2900</v>
      </c>
      <c r="E22" s="197" t="s">
        <v>111</v>
      </c>
      <c r="F22" s="580">
        <v>0.5</v>
      </c>
      <c r="G22" s="580"/>
      <c r="H22" s="580"/>
      <c r="I22" s="580"/>
      <c r="J22" s="580"/>
      <c r="K22" s="580"/>
      <c r="L22" s="580"/>
      <c r="M22" s="580"/>
      <c r="N22" s="580"/>
      <c r="O22" s="581"/>
    </row>
    <row r="23" spans="1:15" s="103" customFormat="1" ht="9.75" customHeight="1" thickBot="1">
      <c r="A23" s="4"/>
      <c r="B23" s="656" t="s">
        <v>383</v>
      </c>
      <c r="C23" s="657"/>
      <c r="D23" s="657"/>
      <c r="E23" s="658"/>
      <c r="F23" s="659" t="s">
        <v>384</v>
      </c>
      <c r="G23" s="659"/>
      <c r="H23" s="659"/>
      <c r="I23" s="659"/>
      <c r="J23" s="659"/>
      <c r="K23" s="659"/>
      <c r="L23" s="659"/>
      <c r="M23" s="659"/>
      <c r="N23" s="659"/>
      <c r="O23" s="660"/>
    </row>
    <row r="24" spans="1:15" s="269" customFormat="1" ht="9.75" customHeight="1" thickBot="1">
      <c r="A24" s="157" t="s">
        <v>86</v>
      </c>
      <c r="B24" s="670" t="s">
        <v>333</v>
      </c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</row>
    <row r="25" spans="1:15" s="34" customFormat="1" ht="9.75" customHeight="1" thickBot="1">
      <c r="A25" s="4"/>
      <c r="B25" s="671" t="s">
        <v>283</v>
      </c>
      <c r="C25" s="672"/>
      <c r="D25" s="682" t="s">
        <v>334</v>
      </c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4"/>
    </row>
    <row r="26" spans="1:15" s="34" customFormat="1" ht="9.75" customHeight="1">
      <c r="A26" s="4"/>
      <c r="B26" s="143" t="s">
        <v>109</v>
      </c>
      <c r="C26" s="144" t="s">
        <v>326</v>
      </c>
      <c r="D26" s="661" t="s">
        <v>341</v>
      </c>
      <c r="E26" s="661"/>
      <c r="F26" s="661"/>
      <c r="G26" s="661"/>
      <c r="H26" s="661"/>
      <c r="I26" s="661"/>
      <c r="J26" s="661"/>
      <c r="K26" s="661"/>
      <c r="L26" s="661"/>
      <c r="M26" s="661"/>
      <c r="N26" s="661"/>
      <c r="O26" s="662"/>
    </row>
    <row r="27" spans="1:15" s="34" customFormat="1" ht="9.75" customHeight="1">
      <c r="A27" s="4"/>
      <c r="B27" s="132" t="s">
        <v>36</v>
      </c>
      <c r="C27" s="133" t="s">
        <v>326</v>
      </c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4"/>
    </row>
    <row r="28" spans="1:15" s="34" customFormat="1" ht="9.75" customHeight="1">
      <c r="A28" s="4"/>
      <c r="B28" s="132" t="s">
        <v>2</v>
      </c>
      <c r="C28" s="133">
        <v>1.2</v>
      </c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4"/>
    </row>
    <row r="29" spans="1:15" s="34" customFormat="1" ht="9.75" customHeight="1">
      <c r="A29" s="4"/>
      <c r="B29" s="132" t="s">
        <v>110</v>
      </c>
      <c r="C29" s="133">
        <v>1.2</v>
      </c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4"/>
    </row>
    <row r="30" spans="1:15" s="34" customFormat="1" ht="9.75" customHeight="1">
      <c r="A30" s="4"/>
      <c r="B30" s="132" t="s">
        <v>108</v>
      </c>
      <c r="C30" s="133">
        <v>1</v>
      </c>
      <c r="D30" s="663"/>
      <c r="E30" s="663"/>
      <c r="F30" s="663"/>
      <c r="G30" s="663"/>
      <c r="H30" s="663"/>
      <c r="I30" s="663"/>
      <c r="J30" s="663"/>
      <c r="K30" s="663"/>
      <c r="L30" s="663"/>
      <c r="M30" s="663"/>
      <c r="N30" s="663"/>
      <c r="O30" s="664"/>
    </row>
    <row r="31" spans="1:15" s="34" customFormat="1" ht="9.75" customHeight="1">
      <c r="A31" s="4"/>
      <c r="B31" s="132" t="s">
        <v>114</v>
      </c>
      <c r="C31" s="133">
        <v>1</v>
      </c>
      <c r="D31" s="663"/>
      <c r="E31" s="663"/>
      <c r="F31" s="663"/>
      <c r="G31" s="663"/>
      <c r="H31" s="663"/>
      <c r="I31" s="663"/>
      <c r="J31" s="663"/>
      <c r="K31" s="663"/>
      <c r="L31" s="663"/>
      <c r="M31" s="663"/>
      <c r="N31" s="663"/>
      <c r="O31" s="664"/>
    </row>
    <row r="32" spans="1:15" s="34" customFormat="1" ht="9.75" customHeight="1">
      <c r="A32" s="4"/>
      <c r="B32" s="132" t="s">
        <v>325</v>
      </c>
      <c r="C32" s="133">
        <v>1</v>
      </c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4"/>
    </row>
    <row r="33" spans="1:15" s="34" customFormat="1" ht="9.75" customHeight="1">
      <c r="A33" s="23"/>
      <c r="B33" s="132" t="s">
        <v>105</v>
      </c>
      <c r="C33" s="133">
        <v>1</v>
      </c>
      <c r="D33" s="663"/>
      <c r="E33" s="663"/>
      <c r="F33" s="663"/>
      <c r="G33" s="663"/>
      <c r="H33" s="663"/>
      <c r="I33" s="663"/>
      <c r="J33" s="663"/>
      <c r="K33" s="663"/>
      <c r="L33" s="663"/>
      <c r="M33" s="663"/>
      <c r="N33" s="663"/>
      <c r="O33" s="664"/>
    </row>
    <row r="34" spans="1:15" s="34" customFormat="1" ht="9.75" customHeight="1">
      <c r="A34" s="23"/>
      <c r="B34" s="132" t="s">
        <v>104</v>
      </c>
      <c r="C34" s="133">
        <v>1</v>
      </c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4"/>
    </row>
    <row r="35" spans="1:15" s="34" customFormat="1" ht="9.75" customHeight="1">
      <c r="A35" s="23"/>
      <c r="B35" s="132" t="s">
        <v>104</v>
      </c>
      <c r="C35" s="133" t="s">
        <v>327</v>
      </c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663"/>
      <c r="O35" s="664"/>
    </row>
    <row r="36" spans="1:15" s="34" customFormat="1" ht="9.75" customHeight="1">
      <c r="A36" s="23"/>
      <c r="B36" s="132" t="s">
        <v>104</v>
      </c>
      <c r="C36" s="133">
        <v>8</v>
      </c>
      <c r="D36" s="663"/>
      <c r="E36" s="663"/>
      <c r="F36" s="663"/>
      <c r="G36" s="663"/>
      <c r="H36" s="663"/>
      <c r="I36" s="663"/>
      <c r="J36" s="663"/>
      <c r="K36" s="663"/>
      <c r="L36" s="663"/>
      <c r="M36" s="663"/>
      <c r="N36" s="663"/>
      <c r="O36" s="664"/>
    </row>
    <row r="37" spans="1:15" s="34" customFormat="1" ht="9.75" customHeight="1">
      <c r="A37" s="23"/>
      <c r="B37" s="132" t="s">
        <v>174</v>
      </c>
      <c r="C37" s="133">
        <v>1.2</v>
      </c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4"/>
    </row>
    <row r="38" spans="1:15" s="34" customFormat="1" ht="9.75" customHeight="1" thickBot="1">
      <c r="A38" s="23"/>
      <c r="B38" s="134" t="s">
        <v>161</v>
      </c>
      <c r="C38" s="145">
        <v>1.2</v>
      </c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6"/>
    </row>
    <row r="39" spans="1:15" s="34" customFormat="1" ht="9.75" customHeight="1">
      <c r="A39" s="23"/>
      <c r="B39" s="143" t="s">
        <v>109</v>
      </c>
      <c r="C39" s="144">
        <v>3</v>
      </c>
      <c r="D39" s="661" t="s">
        <v>330</v>
      </c>
      <c r="E39" s="661"/>
      <c r="F39" s="661"/>
      <c r="G39" s="661"/>
      <c r="H39" s="661"/>
      <c r="I39" s="661"/>
      <c r="J39" s="661"/>
      <c r="K39" s="661"/>
      <c r="L39" s="661"/>
      <c r="M39" s="661"/>
      <c r="N39" s="661"/>
      <c r="O39" s="662"/>
    </row>
    <row r="40" spans="1:15" s="34" customFormat="1" ht="9.75" customHeight="1">
      <c r="A40" s="23"/>
      <c r="B40" s="132" t="s">
        <v>36</v>
      </c>
      <c r="C40" s="133">
        <v>3</v>
      </c>
      <c r="D40" s="663"/>
      <c r="E40" s="663"/>
      <c r="F40" s="663"/>
      <c r="G40" s="663"/>
      <c r="H40" s="663"/>
      <c r="I40" s="663"/>
      <c r="J40" s="663"/>
      <c r="K40" s="663"/>
      <c r="L40" s="663"/>
      <c r="M40" s="663"/>
      <c r="N40" s="663"/>
      <c r="O40" s="664"/>
    </row>
    <row r="41" spans="1:15" s="34" customFormat="1" ht="9.75" customHeight="1">
      <c r="A41" s="23"/>
      <c r="B41" s="132" t="s">
        <v>2</v>
      </c>
      <c r="C41" s="133">
        <v>3</v>
      </c>
      <c r="D41" s="663"/>
      <c r="E41" s="663"/>
      <c r="F41" s="663"/>
      <c r="G41" s="663"/>
      <c r="H41" s="663"/>
      <c r="I41" s="663"/>
      <c r="J41" s="663"/>
      <c r="K41" s="663"/>
      <c r="L41" s="663"/>
      <c r="M41" s="663"/>
      <c r="N41" s="663"/>
      <c r="O41" s="664"/>
    </row>
    <row r="42" spans="1:15" s="34" customFormat="1" ht="9.75" customHeight="1">
      <c r="A42" s="23"/>
      <c r="B42" s="132" t="s">
        <v>110</v>
      </c>
      <c r="C42" s="133">
        <v>3</v>
      </c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4"/>
    </row>
    <row r="43" spans="1:15" s="34" customFormat="1" ht="9.75" customHeight="1">
      <c r="A43" s="23"/>
      <c r="B43" s="132" t="s">
        <v>108</v>
      </c>
      <c r="C43" s="133">
        <v>3</v>
      </c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4"/>
    </row>
    <row r="44" spans="1:15" s="34" customFormat="1" ht="9.75" customHeight="1">
      <c r="A44" s="23"/>
      <c r="B44" s="132" t="s">
        <v>114</v>
      </c>
      <c r="C44" s="133">
        <v>3</v>
      </c>
      <c r="D44" s="663"/>
      <c r="E44" s="663"/>
      <c r="F44" s="663"/>
      <c r="G44" s="663"/>
      <c r="H44" s="663"/>
      <c r="I44" s="663"/>
      <c r="J44" s="663"/>
      <c r="K44" s="663"/>
      <c r="L44" s="663"/>
      <c r="M44" s="663"/>
      <c r="N44" s="663"/>
      <c r="O44" s="664"/>
    </row>
    <row r="45" spans="1:15" s="34" customFormat="1" ht="9.75" customHeight="1" thickBot="1">
      <c r="A45" s="23"/>
      <c r="B45" s="134" t="s">
        <v>104</v>
      </c>
      <c r="C45" s="145" t="s">
        <v>328</v>
      </c>
      <c r="D45" s="665"/>
      <c r="E45" s="665"/>
      <c r="F45" s="665"/>
      <c r="G45" s="665"/>
      <c r="H45" s="665"/>
      <c r="I45" s="665"/>
      <c r="J45" s="665"/>
      <c r="K45" s="665"/>
      <c r="L45" s="665"/>
      <c r="M45" s="665"/>
      <c r="N45" s="665"/>
      <c r="O45" s="666"/>
    </row>
    <row r="46" spans="1:15" s="34" customFormat="1" ht="9.75" customHeight="1">
      <c r="A46" s="23"/>
      <c r="B46" s="143" t="s">
        <v>108</v>
      </c>
      <c r="C46" s="144">
        <v>2</v>
      </c>
      <c r="D46" s="661" t="s">
        <v>331</v>
      </c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2"/>
    </row>
    <row r="47" spans="1:15" s="34" customFormat="1" ht="9.75" customHeight="1">
      <c r="A47" s="23"/>
      <c r="B47" s="132" t="s">
        <v>114</v>
      </c>
      <c r="C47" s="133">
        <v>2</v>
      </c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4"/>
    </row>
    <row r="48" spans="1:15" s="34" customFormat="1" ht="9.75" customHeight="1">
      <c r="A48" s="23"/>
      <c r="B48" s="132" t="s">
        <v>325</v>
      </c>
      <c r="C48" s="133">
        <v>2</v>
      </c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4"/>
    </row>
    <row r="49" spans="1:15" s="34" customFormat="1" ht="9.75" customHeight="1">
      <c r="A49" s="23"/>
      <c r="B49" s="132" t="s">
        <v>105</v>
      </c>
      <c r="C49" s="133">
        <v>2</v>
      </c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4"/>
    </row>
    <row r="50" spans="1:15" s="34" customFormat="1" ht="9.75" customHeight="1">
      <c r="A50" s="23"/>
      <c r="B50" s="132" t="s">
        <v>104</v>
      </c>
      <c r="C50" s="133">
        <v>2</v>
      </c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4"/>
    </row>
    <row r="51" spans="1:15" s="34" customFormat="1" ht="9.75" customHeight="1" thickBot="1">
      <c r="A51" s="23"/>
      <c r="B51" s="134" t="s">
        <v>104</v>
      </c>
      <c r="C51" s="145">
        <v>7</v>
      </c>
      <c r="D51" s="665"/>
      <c r="E51" s="665"/>
      <c r="F51" s="665"/>
      <c r="G51" s="665"/>
      <c r="H51" s="665"/>
      <c r="I51" s="665"/>
      <c r="J51" s="665"/>
      <c r="K51" s="665"/>
      <c r="L51" s="665"/>
      <c r="M51" s="665"/>
      <c r="N51" s="665"/>
      <c r="O51" s="666"/>
    </row>
    <row r="52" spans="1:15" s="34" customFormat="1" ht="9.75" customHeight="1" thickBot="1">
      <c r="A52" s="23"/>
      <c r="B52" s="146" t="s">
        <v>104</v>
      </c>
      <c r="C52" s="147" t="s">
        <v>329</v>
      </c>
      <c r="D52" s="667" t="s">
        <v>332</v>
      </c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9"/>
    </row>
    <row r="53" spans="1:15" s="34" customFormat="1" ht="5.25" customHeight="1" thickBot="1">
      <c r="A53" s="23"/>
      <c r="B53" s="16"/>
      <c r="C53" s="1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1:15" s="34" customFormat="1" ht="9.75" customHeight="1">
      <c r="A54" s="23"/>
      <c r="B54" s="135" t="s">
        <v>46</v>
      </c>
      <c r="C54" s="407" t="s">
        <v>45</v>
      </c>
      <c r="D54" s="408"/>
      <c r="E54" s="139" t="s">
        <v>64</v>
      </c>
      <c r="F54" s="563" t="s">
        <v>346</v>
      </c>
      <c r="G54" s="563"/>
      <c r="H54" s="563"/>
      <c r="I54" s="563"/>
      <c r="J54" s="563"/>
      <c r="K54" s="563"/>
      <c r="L54" s="563"/>
      <c r="M54" s="563"/>
      <c r="N54" s="563"/>
      <c r="O54" s="564"/>
    </row>
    <row r="55" spans="1:15" s="34" customFormat="1" ht="9.75" customHeight="1" thickBot="1">
      <c r="A55" s="23"/>
      <c r="B55" s="138"/>
      <c r="C55" s="104" t="s">
        <v>43</v>
      </c>
      <c r="D55" s="17" t="s">
        <v>44</v>
      </c>
      <c r="E55" s="140"/>
      <c r="F55" s="565"/>
      <c r="G55" s="565"/>
      <c r="H55" s="565"/>
      <c r="I55" s="565"/>
      <c r="J55" s="565"/>
      <c r="K55" s="565"/>
      <c r="L55" s="565"/>
      <c r="M55" s="565"/>
      <c r="N55" s="565"/>
      <c r="O55" s="566"/>
    </row>
    <row r="56" spans="1:15" ht="9.75" customHeight="1" thickBot="1">
      <c r="A56" s="23"/>
      <c r="B56" s="396" t="s">
        <v>348</v>
      </c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1"/>
    </row>
    <row r="57" spans="1:15" ht="9.75" customHeight="1">
      <c r="A57" s="23"/>
      <c r="B57" s="355" t="s">
        <v>65</v>
      </c>
      <c r="C57" s="182">
        <v>400</v>
      </c>
      <c r="D57" s="183">
        <v>1000</v>
      </c>
      <c r="E57" s="193">
        <v>50</v>
      </c>
      <c r="F57" s="685" t="s">
        <v>54</v>
      </c>
      <c r="G57" s="686"/>
      <c r="H57" s="686"/>
      <c r="I57" s="686"/>
      <c r="J57" s="686"/>
      <c r="K57" s="686"/>
      <c r="L57" s="686"/>
      <c r="M57" s="686"/>
      <c r="N57" s="686"/>
      <c r="O57" s="687"/>
    </row>
    <row r="58" spans="1:15" ht="9.75" customHeight="1">
      <c r="A58" s="23"/>
      <c r="B58" s="356"/>
      <c r="C58" s="113">
        <v>320</v>
      </c>
      <c r="D58" s="117">
        <v>1100</v>
      </c>
      <c r="E58" s="197" t="s">
        <v>111</v>
      </c>
      <c r="F58" s="570">
        <v>0.3</v>
      </c>
      <c r="G58" s="518"/>
      <c r="H58" s="518"/>
      <c r="I58" s="518"/>
      <c r="J58" s="518"/>
      <c r="K58" s="518"/>
      <c r="L58" s="518"/>
      <c r="M58" s="518"/>
      <c r="N58" s="518"/>
      <c r="O58" s="571"/>
    </row>
    <row r="59" spans="1:15" ht="9.75" customHeight="1">
      <c r="A59" s="23"/>
      <c r="B59" s="390" t="s">
        <v>66</v>
      </c>
      <c r="C59" s="160">
        <v>1800</v>
      </c>
      <c r="D59" s="115">
        <v>2900</v>
      </c>
      <c r="E59" s="195">
        <v>50</v>
      </c>
      <c r="F59" s="543" t="s">
        <v>54</v>
      </c>
      <c r="G59" s="366"/>
      <c r="H59" s="366"/>
      <c r="I59" s="366"/>
      <c r="J59" s="366"/>
      <c r="K59" s="366"/>
      <c r="L59" s="366"/>
      <c r="M59" s="366"/>
      <c r="N59" s="366"/>
      <c r="O59" s="544"/>
    </row>
    <row r="60" spans="1:15" ht="9.75" customHeight="1" thickBot="1">
      <c r="A60" s="23"/>
      <c r="B60" s="382"/>
      <c r="C60" s="186">
        <v>1200</v>
      </c>
      <c r="D60" s="116">
        <v>2900</v>
      </c>
      <c r="E60" s="196" t="s">
        <v>111</v>
      </c>
      <c r="F60" s="570">
        <v>0.3</v>
      </c>
      <c r="G60" s="518"/>
      <c r="H60" s="518"/>
      <c r="I60" s="518"/>
      <c r="J60" s="518"/>
      <c r="K60" s="518"/>
      <c r="L60" s="518"/>
      <c r="M60" s="518"/>
      <c r="N60" s="518"/>
      <c r="O60" s="571"/>
    </row>
    <row r="61" spans="1:15" ht="9.75" customHeight="1" thickBot="1">
      <c r="A61" s="23"/>
      <c r="B61" s="567" t="s">
        <v>349</v>
      </c>
      <c r="C61" s="365"/>
      <c r="D61" s="365"/>
      <c r="E61" s="365"/>
      <c r="F61" s="568"/>
      <c r="G61" s="568"/>
      <c r="H61" s="568"/>
      <c r="I61" s="568"/>
      <c r="J61" s="568"/>
      <c r="K61" s="568"/>
      <c r="L61" s="568"/>
      <c r="M61" s="568"/>
      <c r="N61" s="568"/>
      <c r="O61" s="569"/>
    </row>
    <row r="62" spans="1:15" ht="9.75" customHeight="1" thickBot="1">
      <c r="A62" s="23"/>
      <c r="B62" s="396" t="s">
        <v>437</v>
      </c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1"/>
    </row>
    <row r="63" spans="1:15" ht="9.75" customHeight="1">
      <c r="A63" s="23"/>
      <c r="B63" s="141" t="s">
        <v>65</v>
      </c>
      <c r="C63" s="105">
        <v>80</v>
      </c>
      <c r="D63" s="108">
        <v>190</v>
      </c>
      <c r="E63" s="106">
        <v>10</v>
      </c>
      <c r="F63" s="392" t="s">
        <v>85</v>
      </c>
      <c r="G63" s="414"/>
      <c r="H63" s="414"/>
      <c r="I63" s="414"/>
      <c r="J63" s="414"/>
      <c r="K63" s="414"/>
      <c r="L63" s="414"/>
      <c r="M63" s="414"/>
      <c r="N63" s="414"/>
      <c r="O63" s="393"/>
    </row>
    <row r="64" spans="1:15" ht="9.75" customHeight="1">
      <c r="A64" s="23"/>
      <c r="B64" s="390" t="s">
        <v>67</v>
      </c>
      <c r="C64" s="572" t="s">
        <v>169</v>
      </c>
      <c r="D64" s="573"/>
      <c r="E64" s="161" t="s">
        <v>54</v>
      </c>
      <c r="F64" s="384" t="s">
        <v>54</v>
      </c>
      <c r="G64" s="385"/>
      <c r="H64" s="385"/>
      <c r="I64" s="385"/>
      <c r="J64" s="385"/>
      <c r="K64" s="385"/>
      <c r="L64" s="385"/>
      <c r="M64" s="385"/>
      <c r="N64" s="385"/>
      <c r="O64" s="386"/>
    </row>
    <row r="65" spans="1:15" ht="9.75" customHeight="1">
      <c r="A65" s="23"/>
      <c r="B65" s="381"/>
      <c r="C65" s="163">
        <v>2200</v>
      </c>
      <c r="D65" s="185">
        <v>2400</v>
      </c>
      <c r="E65" s="164">
        <v>100</v>
      </c>
      <c r="F65" s="387">
        <v>0.15</v>
      </c>
      <c r="G65" s="377"/>
      <c r="H65" s="377"/>
      <c r="I65" s="377"/>
      <c r="J65" s="377"/>
      <c r="K65" s="377"/>
      <c r="L65" s="377"/>
      <c r="M65" s="377"/>
      <c r="N65" s="377"/>
      <c r="O65" s="378"/>
    </row>
    <row r="66" spans="1:15" ht="9.75" customHeight="1">
      <c r="A66" s="23"/>
      <c r="B66" s="381"/>
      <c r="C66" s="163">
        <v>2400</v>
      </c>
      <c r="D66" s="185">
        <v>2600</v>
      </c>
      <c r="E66" s="164">
        <v>100</v>
      </c>
      <c r="F66" s="387">
        <v>0.3</v>
      </c>
      <c r="G66" s="377"/>
      <c r="H66" s="377"/>
      <c r="I66" s="377"/>
      <c r="J66" s="377"/>
      <c r="K66" s="377"/>
      <c r="L66" s="377"/>
      <c r="M66" s="377"/>
      <c r="N66" s="377"/>
      <c r="O66" s="378"/>
    </row>
    <row r="67" spans="1:15" ht="9.75" customHeight="1" thickBot="1">
      <c r="A67" s="23"/>
      <c r="B67" s="382"/>
      <c r="C67" s="186">
        <v>2600</v>
      </c>
      <c r="D67" s="116">
        <v>2970</v>
      </c>
      <c r="E67" s="192">
        <v>100</v>
      </c>
      <c r="F67" s="403">
        <v>0.5</v>
      </c>
      <c r="G67" s="404"/>
      <c r="H67" s="404"/>
      <c r="I67" s="404"/>
      <c r="J67" s="404"/>
      <c r="K67" s="404"/>
      <c r="L67" s="404"/>
      <c r="M67" s="404"/>
      <c r="N67" s="404"/>
      <c r="O67" s="395"/>
    </row>
    <row r="68" spans="1:15" ht="9.75" customHeight="1" thickBot="1">
      <c r="A68" s="23"/>
      <c r="B68" s="396" t="s">
        <v>392</v>
      </c>
      <c r="C68" s="397"/>
      <c r="D68" s="397"/>
      <c r="E68" s="397"/>
      <c r="F68" s="397"/>
      <c r="G68" s="397"/>
      <c r="H68" s="397"/>
      <c r="I68" s="397"/>
      <c r="J68" s="397"/>
      <c r="K68" s="397"/>
      <c r="L68" s="397"/>
      <c r="M68" s="397"/>
      <c r="N68" s="397"/>
      <c r="O68" s="391"/>
    </row>
    <row r="69" spans="1:15" ht="9.75" customHeight="1">
      <c r="A69" s="23"/>
      <c r="B69" s="355" t="s">
        <v>65</v>
      </c>
      <c r="C69" s="182">
        <v>60</v>
      </c>
      <c r="D69" s="183">
        <v>100</v>
      </c>
      <c r="E69" s="193">
        <v>10</v>
      </c>
      <c r="F69" s="504">
        <v>0.3</v>
      </c>
      <c r="G69" s="505"/>
      <c r="H69" s="505"/>
      <c r="I69" s="505"/>
      <c r="J69" s="505"/>
      <c r="K69" s="505"/>
      <c r="L69" s="505"/>
      <c r="M69" s="505"/>
      <c r="N69" s="505"/>
      <c r="O69" s="506"/>
    </row>
    <row r="70" spans="1:15" ht="9.75" customHeight="1">
      <c r="A70" s="23"/>
      <c r="B70" s="356"/>
      <c r="C70" s="113">
        <v>100</v>
      </c>
      <c r="D70" s="194">
        <v>150</v>
      </c>
      <c r="E70" s="114">
        <v>10</v>
      </c>
      <c r="F70" s="415" t="s">
        <v>85</v>
      </c>
      <c r="G70" s="416"/>
      <c r="H70" s="416"/>
      <c r="I70" s="416"/>
      <c r="J70" s="416"/>
      <c r="K70" s="416"/>
      <c r="L70" s="416"/>
      <c r="M70" s="416"/>
      <c r="N70" s="416"/>
      <c r="O70" s="405"/>
    </row>
    <row r="71" spans="1:15" ht="9.75" customHeight="1">
      <c r="A71" s="23"/>
      <c r="B71" s="390" t="s">
        <v>67</v>
      </c>
      <c r="C71" s="383" t="s">
        <v>170</v>
      </c>
      <c r="D71" s="384"/>
      <c r="E71" s="161" t="s">
        <v>54</v>
      </c>
      <c r="F71" s="384" t="s">
        <v>54</v>
      </c>
      <c r="G71" s="385"/>
      <c r="H71" s="385"/>
      <c r="I71" s="385"/>
      <c r="J71" s="385"/>
      <c r="K71" s="385"/>
      <c r="L71" s="385"/>
      <c r="M71" s="385"/>
      <c r="N71" s="385"/>
      <c r="O71" s="386"/>
    </row>
    <row r="72" spans="1:15" ht="9.75" customHeight="1">
      <c r="A72" s="23"/>
      <c r="B72" s="381"/>
      <c r="C72" s="163">
        <v>2250</v>
      </c>
      <c r="D72" s="185">
        <v>2450</v>
      </c>
      <c r="E72" s="189">
        <v>100</v>
      </c>
      <c r="F72" s="387">
        <v>0.15</v>
      </c>
      <c r="G72" s="377"/>
      <c r="H72" s="377"/>
      <c r="I72" s="377"/>
      <c r="J72" s="377"/>
      <c r="K72" s="377"/>
      <c r="L72" s="377"/>
      <c r="M72" s="377"/>
      <c r="N72" s="377"/>
      <c r="O72" s="378"/>
    </row>
    <row r="73" spans="1:15" ht="9.75" customHeight="1">
      <c r="A73" s="23"/>
      <c r="B73" s="381"/>
      <c r="C73" s="163">
        <v>2450</v>
      </c>
      <c r="D73" s="185">
        <v>2650</v>
      </c>
      <c r="E73" s="189">
        <v>100</v>
      </c>
      <c r="F73" s="387">
        <v>0.3</v>
      </c>
      <c r="G73" s="377"/>
      <c r="H73" s="377"/>
      <c r="I73" s="377"/>
      <c r="J73" s="377"/>
      <c r="K73" s="377"/>
      <c r="L73" s="377"/>
      <c r="M73" s="377"/>
      <c r="N73" s="377"/>
      <c r="O73" s="378"/>
    </row>
    <row r="74" spans="1:15" ht="9.75" customHeight="1" thickBot="1">
      <c r="A74" s="23"/>
      <c r="B74" s="382"/>
      <c r="C74" s="186">
        <v>2650</v>
      </c>
      <c r="D74" s="116">
        <v>2970</v>
      </c>
      <c r="E74" s="190">
        <v>100</v>
      </c>
      <c r="F74" s="403">
        <v>0.5</v>
      </c>
      <c r="G74" s="404"/>
      <c r="H74" s="404"/>
      <c r="I74" s="404"/>
      <c r="J74" s="404"/>
      <c r="K74" s="404"/>
      <c r="L74" s="404"/>
      <c r="M74" s="404"/>
      <c r="N74" s="404"/>
      <c r="O74" s="395"/>
    </row>
    <row r="75" spans="1:15" ht="9.75" customHeight="1" thickBot="1">
      <c r="A75" s="23"/>
      <c r="B75" s="396" t="s">
        <v>160</v>
      </c>
      <c r="C75" s="397"/>
      <c r="D75" s="397"/>
      <c r="E75" s="397"/>
      <c r="F75" s="397"/>
      <c r="G75" s="397"/>
      <c r="H75" s="397"/>
      <c r="I75" s="397"/>
      <c r="J75" s="397"/>
      <c r="K75" s="397"/>
      <c r="L75" s="397"/>
      <c r="M75" s="397"/>
      <c r="N75" s="397"/>
      <c r="O75" s="391"/>
    </row>
    <row r="76" spans="1:15" ht="9.75" customHeight="1">
      <c r="A76" s="23"/>
      <c r="B76" s="141" t="s">
        <v>65</v>
      </c>
      <c r="C76" s="105">
        <v>80</v>
      </c>
      <c r="D76" s="122">
        <v>150</v>
      </c>
      <c r="E76" s="153">
        <v>10</v>
      </c>
      <c r="F76" s="392" t="s">
        <v>85</v>
      </c>
      <c r="G76" s="414"/>
      <c r="H76" s="414"/>
      <c r="I76" s="414"/>
      <c r="J76" s="414"/>
      <c r="K76" s="414"/>
      <c r="L76" s="414"/>
      <c r="M76" s="414"/>
      <c r="N76" s="414"/>
      <c r="O76" s="393"/>
    </row>
    <row r="77" spans="1:15" ht="9.75" customHeight="1">
      <c r="A77" s="23"/>
      <c r="B77" s="390" t="s">
        <v>67</v>
      </c>
      <c r="C77" s="383" t="s">
        <v>170</v>
      </c>
      <c r="D77" s="384"/>
      <c r="E77" s="161" t="s">
        <v>54</v>
      </c>
      <c r="F77" s="384" t="s">
        <v>54</v>
      </c>
      <c r="G77" s="385"/>
      <c r="H77" s="385"/>
      <c r="I77" s="385"/>
      <c r="J77" s="385"/>
      <c r="K77" s="385"/>
      <c r="L77" s="385"/>
      <c r="M77" s="385"/>
      <c r="N77" s="385"/>
      <c r="O77" s="386"/>
    </row>
    <row r="78" spans="1:15" ht="9.75" customHeight="1">
      <c r="A78" s="23"/>
      <c r="B78" s="381"/>
      <c r="C78" s="163">
        <v>2250</v>
      </c>
      <c r="D78" s="185">
        <v>2450</v>
      </c>
      <c r="E78" s="189">
        <v>100</v>
      </c>
      <c r="F78" s="387">
        <v>0.15</v>
      </c>
      <c r="G78" s="377"/>
      <c r="H78" s="377"/>
      <c r="I78" s="377"/>
      <c r="J78" s="377"/>
      <c r="K78" s="377"/>
      <c r="L78" s="377"/>
      <c r="M78" s="377"/>
      <c r="N78" s="377"/>
      <c r="O78" s="378"/>
    </row>
    <row r="79" spans="1:15" ht="9.75" customHeight="1">
      <c r="A79" s="23"/>
      <c r="B79" s="381"/>
      <c r="C79" s="163">
        <v>2450</v>
      </c>
      <c r="D79" s="185">
        <v>2650</v>
      </c>
      <c r="E79" s="189">
        <v>100</v>
      </c>
      <c r="F79" s="387">
        <v>0.3</v>
      </c>
      <c r="G79" s="377"/>
      <c r="H79" s="377"/>
      <c r="I79" s="377"/>
      <c r="J79" s="377"/>
      <c r="K79" s="377"/>
      <c r="L79" s="377"/>
      <c r="M79" s="377"/>
      <c r="N79" s="377"/>
      <c r="O79" s="378"/>
    </row>
    <row r="80" spans="1:15" ht="9.75" customHeight="1" thickBot="1">
      <c r="A80" s="23"/>
      <c r="B80" s="382"/>
      <c r="C80" s="186">
        <v>2650</v>
      </c>
      <c r="D80" s="116">
        <v>2970</v>
      </c>
      <c r="E80" s="190">
        <v>100</v>
      </c>
      <c r="F80" s="403">
        <v>0.5</v>
      </c>
      <c r="G80" s="404"/>
      <c r="H80" s="404"/>
      <c r="I80" s="404"/>
      <c r="J80" s="404"/>
      <c r="K80" s="404"/>
      <c r="L80" s="404"/>
      <c r="M80" s="404"/>
      <c r="N80" s="404"/>
      <c r="O80" s="395"/>
    </row>
    <row r="81" spans="1:15" ht="9.75" customHeight="1" thickBot="1">
      <c r="A81" s="23"/>
      <c r="B81" s="125"/>
      <c r="C81" s="126"/>
      <c r="D81" s="36"/>
      <c r="E81" s="258"/>
      <c r="F81" s="154"/>
      <c r="G81" s="154"/>
      <c r="H81" s="154"/>
      <c r="I81" s="154"/>
      <c r="J81" s="154"/>
      <c r="K81" s="154"/>
      <c r="L81" s="154"/>
      <c r="M81" s="154"/>
      <c r="N81" s="154"/>
      <c r="O81" s="154"/>
    </row>
    <row r="82" spans="1:15" s="34" customFormat="1" ht="9.75" customHeight="1">
      <c r="A82" s="23"/>
      <c r="B82" s="135" t="s">
        <v>46</v>
      </c>
      <c r="C82" s="136" t="s">
        <v>45</v>
      </c>
      <c r="D82" s="137"/>
      <c r="E82" s="139" t="s">
        <v>64</v>
      </c>
      <c r="F82" s="563" t="s">
        <v>346</v>
      </c>
      <c r="G82" s="563"/>
      <c r="H82" s="563"/>
      <c r="I82" s="563"/>
      <c r="J82" s="563"/>
      <c r="K82" s="563"/>
      <c r="L82" s="563"/>
      <c r="M82" s="563"/>
      <c r="N82" s="563"/>
      <c r="O82" s="564"/>
    </row>
    <row r="83" spans="1:15" s="34" customFormat="1" ht="9.75" customHeight="1" thickBot="1">
      <c r="A83" s="23"/>
      <c r="B83" s="138"/>
      <c r="C83" s="104" t="s">
        <v>43</v>
      </c>
      <c r="D83" s="17" t="s">
        <v>44</v>
      </c>
      <c r="E83" s="140"/>
      <c r="F83" s="565"/>
      <c r="G83" s="565"/>
      <c r="H83" s="565"/>
      <c r="I83" s="565"/>
      <c r="J83" s="565"/>
      <c r="K83" s="565"/>
      <c r="L83" s="565"/>
      <c r="M83" s="565"/>
      <c r="N83" s="565"/>
      <c r="O83" s="566"/>
    </row>
    <row r="84" spans="1:15" ht="9.75" customHeight="1" thickBot="1">
      <c r="A84" s="23"/>
      <c r="B84" s="396" t="s">
        <v>323</v>
      </c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1"/>
    </row>
    <row r="85" spans="1:15" ht="9.75" customHeight="1">
      <c r="A85" s="23"/>
      <c r="B85" s="141" t="s">
        <v>65</v>
      </c>
      <c r="C85" s="407">
        <v>113</v>
      </c>
      <c r="D85" s="408"/>
      <c r="E85" s="153" t="s">
        <v>54</v>
      </c>
      <c r="F85" s="392" t="s">
        <v>54</v>
      </c>
      <c r="G85" s="414"/>
      <c r="H85" s="414"/>
      <c r="I85" s="414"/>
      <c r="J85" s="414"/>
      <c r="K85" s="414"/>
      <c r="L85" s="414"/>
      <c r="M85" s="414"/>
      <c r="N85" s="414"/>
      <c r="O85" s="393"/>
    </row>
    <row r="86" spans="1:15" ht="9.75" customHeight="1">
      <c r="A86" s="23"/>
      <c r="B86" s="390" t="s">
        <v>67</v>
      </c>
      <c r="C86" s="160">
        <v>2250</v>
      </c>
      <c r="D86" s="115">
        <v>2450</v>
      </c>
      <c r="E86" s="188">
        <v>150</v>
      </c>
      <c r="F86" s="543">
        <v>0.3</v>
      </c>
      <c r="G86" s="366"/>
      <c r="H86" s="366"/>
      <c r="I86" s="366"/>
      <c r="J86" s="366"/>
      <c r="K86" s="366"/>
      <c r="L86" s="366"/>
      <c r="M86" s="366"/>
      <c r="N86" s="366"/>
      <c r="O86" s="544"/>
    </row>
    <row r="87" spans="1:15" ht="9.75" customHeight="1">
      <c r="A87" s="23"/>
      <c r="B87" s="381"/>
      <c r="C87" s="163">
        <v>2450</v>
      </c>
      <c r="D87" s="185">
        <v>2650</v>
      </c>
      <c r="E87" s="189">
        <v>150</v>
      </c>
      <c r="F87" s="387">
        <v>0.5</v>
      </c>
      <c r="G87" s="377"/>
      <c r="H87" s="377"/>
      <c r="I87" s="377"/>
      <c r="J87" s="377"/>
      <c r="K87" s="377"/>
      <c r="L87" s="377"/>
      <c r="M87" s="377"/>
      <c r="N87" s="377"/>
      <c r="O87" s="378"/>
    </row>
    <row r="88" spans="1:15" ht="9.75" customHeight="1" thickBot="1">
      <c r="A88" s="23"/>
      <c r="B88" s="382"/>
      <c r="C88" s="186">
        <v>2650</v>
      </c>
      <c r="D88" s="116">
        <v>3000</v>
      </c>
      <c r="E88" s="190">
        <v>150</v>
      </c>
      <c r="F88" s="403">
        <v>1</v>
      </c>
      <c r="G88" s="404"/>
      <c r="H88" s="404"/>
      <c r="I88" s="404"/>
      <c r="J88" s="404"/>
      <c r="K88" s="404"/>
      <c r="L88" s="404"/>
      <c r="M88" s="404"/>
      <c r="N88" s="404"/>
      <c r="O88" s="395"/>
    </row>
    <row r="89" spans="1:23" s="22" customFormat="1" ht="9.75" customHeight="1" thickBot="1">
      <c r="A89" s="23"/>
      <c r="B89" s="396" t="s">
        <v>260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7"/>
      <c r="O89" s="391"/>
      <c r="P89" s="8"/>
      <c r="Q89" s="8"/>
      <c r="R89" s="8"/>
      <c r="S89" s="8"/>
      <c r="T89" s="8"/>
      <c r="U89" s="8"/>
      <c r="V89" s="8"/>
      <c r="W89" s="8"/>
    </row>
    <row r="90" spans="1:23" s="22" customFormat="1" ht="9.75" customHeight="1">
      <c r="A90" s="23"/>
      <c r="B90" s="148" t="s">
        <v>65</v>
      </c>
      <c r="C90" s="105">
        <v>50</v>
      </c>
      <c r="D90" s="105">
        <v>190</v>
      </c>
      <c r="E90" s="106">
        <v>10</v>
      </c>
      <c r="F90" s="538">
        <v>0.3</v>
      </c>
      <c r="G90" s="539"/>
      <c r="H90" s="539"/>
      <c r="I90" s="539"/>
      <c r="J90" s="539"/>
      <c r="K90" s="539"/>
      <c r="L90" s="539"/>
      <c r="M90" s="539"/>
      <c r="N90" s="539"/>
      <c r="O90" s="540"/>
      <c r="P90" s="33"/>
      <c r="Q90" s="8"/>
      <c r="R90" s="8"/>
      <c r="S90" s="8"/>
      <c r="T90" s="8"/>
      <c r="U90" s="8"/>
      <c r="V90" s="8"/>
      <c r="W90" s="8"/>
    </row>
    <row r="91" spans="1:23" s="22" customFormat="1" ht="9.75" customHeight="1">
      <c r="A91" s="23"/>
      <c r="B91" s="390" t="s">
        <v>67</v>
      </c>
      <c r="C91" s="383" t="s">
        <v>171</v>
      </c>
      <c r="D91" s="384"/>
      <c r="E91" s="188" t="s">
        <v>54</v>
      </c>
      <c r="F91" s="384" t="s">
        <v>54</v>
      </c>
      <c r="G91" s="385"/>
      <c r="H91" s="385"/>
      <c r="I91" s="385"/>
      <c r="J91" s="385"/>
      <c r="K91" s="385"/>
      <c r="L91" s="385"/>
      <c r="M91" s="385"/>
      <c r="N91" s="385"/>
      <c r="O91" s="386"/>
      <c r="P91" s="33"/>
      <c r="Q91" s="8"/>
      <c r="R91" s="8"/>
      <c r="S91" s="8"/>
      <c r="T91" s="8"/>
      <c r="U91" s="8"/>
      <c r="V91" s="8"/>
      <c r="W91" s="8"/>
    </row>
    <row r="92" spans="1:23" s="22" customFormat="1" ht="9.75" customHeight="1">
      <c r="A92" s="23"/>
      <c r="B92" s="381"/>
      <c r="C92" s="163">
        <v>2170</v>
      </c>
      <c r="D92" s="185">
        <v>2370</v>
      </c>
      <c r="E92" s="189">
        <v>100</v>
      </c>
      <c r="F92" s="387">
        <v>0.15</v>
      </c>
      <c r="G92" s="377"/>
      <c r="H92" s="377"/>
      <c r="I92" s="377"/>
      <c r="J92" s="377"/>
      <c r="K92" s="377"/>
      <c r="L92" s="377"/>
      <c r="M92" s="377"/>
      <c r="N92" s="377"/>
      <c r="O92" s="378"/>
      <c r="P92" s="33"/>
      <c r="Q92" s="8"/>
      <c r="R92" s="8"/>
      <c r="S92" s="8"/>
      <c r="T92" s="8"/>
      <c r="U92" s="8"/>
      <c r="V92" s="8"/>
      <c r="W92" s="8"/>
    </row>
    <row r="93" spans="1:23" s="22" customFormat="1" ht="9.75" customHeight="1">
      <c r="A93" s="23"/>
      <c r="B93" s="381"/>
      <c r="C93" s="163">
        <v>2370</v>
      </c>
      <c r="D93" s="185">
        <v>2570</v>
      </c>
      <c r="E93" s="189">
        <v>100</v>
      </c>
      <c r="F93" s="387">
        <v>0.3</v>
      </c>
      <c r="G93" s="377"/>
      <c r="H93" s="377"/>
      <c r="I93" s="377"/>
      <c r="J93" s="377"/>
      <c r="K93" s="377"/>
      <c r="L93" s="377"/>
      <c r="M93" s="377"/>
      <c r="N93" s="377"/>
      <c r="O93" s="378"/>
      <c r="P93" s="33"/>
      <c r="Q93" s="8"/>
      <c r="R93" s="8"/>
      <c r="S93" s="8"/>
      <c r="T93" s="8"/>
      <c r="U93" s="8"/>
      <c r="V93" s="8"/>
      <c r="W93" s="8"/>
    </row>
    <row r="94" spans="1:23" s="22" customFormat="1" ht="9.75" customHeight="1" thickBot="1">
      <c r="A94" s="23"/>
      <c r="B94" s="382"/>
      <c r="C94" s="186">
        <v>2570</v>
      </c>
      <c r="D94" s="116">
        <v>2970</v>
      </c>
      <c r="E94" s="190">
        <v>100</v>
      </c>
      <c r="F94" s="403">
        <v>0.5</v>
      </c>
      <c r="G94" s="404"/>
      <c r="H94" s="404"/>
      <c r="I94" s="404"/>
      <c r="J94" s="404"/>
      <c r="K94" s="404"/>
      <c r="L94" s="404"/>
      <c r="M94" s="404"/>
      <c r="N94" s="404"/>
      <c r="O94" s="395"/>
      <c r="P94" s="33"/>
      <c r="Q94" s="8"/>
      <c r="R94" s="8"/>
      <c r="S94" s="8"/>
      <c r="T94" s="8"/>
      <c r="U94" s="8"/>
      <c r="V94" s="8"/>
      <c r="W94" s="8"/>
    </row>
    <row r="95" spans="1:23" s="22" customFormat="1" ht="9.75" customHeight="1" thickBot="1">
      <c r="A95" s="23"/>
      <c r="B95" s="396" t="s">
        <v>138</v>
      </c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1"/>
      <c r="P95" s="33"/>
      <c r="Q95" s="8"/>
      <c r="R95" s="8"/>
      <c r="S95" s="8"/>
      <c r="T95" s="8"/>
      <c r="U95" s="8"/>
      <c r="V95" s="8"/>
      <c r="W95" s="8"/>
    </row>
    <row r="96" spans="1:23" s="22" customFormat="1" ht="9.75" customHeight="1">
      <c r="A96" s="23"/>
      <c r="B96" s="141" t="s">
        <v>65</v>
      </c>
      <c r="C96" s="105">
        <v>50</v>
      </c>
      <c r="D96" s="105">
        <v>190</v>
      </c>
      <c r="E96" s="106">
        <v>10</v>
      </c>
      <c r="F96" s="538">
        <v>0.3</v>
      </c>
      <c r="G96" s="539"/>
      <c r="H96" s="539"/>
      <c r="I96" s="539"/>
      <c r="J96" s="539"/>
      <c r="K96" s="539"/>
      <c r="L96" s="539"/>
      <c r="M96" s="539"/>
      <c r="N96" s="539"/>
      <c r="O96" s="540"/>
      <c r="P96" s="33"/>
      <c r="Q96" s="8"/>
      <c r="R96" s="8"/>
      <c r="S96" s="8"/>
      <c r="T96" s="8"/>
      <c r="U96" s="8"/>
      <c r="V96" s="8"/>
      <c r="W96" s="8"/>
    </row>
    <row r="97" spans="1:23" s="22" customFormat="1" ht="9.75" customHeight="1">
      <c r="A97" s="23"/>
      <c r="B97" s="390" t="s">
        <v>67</v>
      </c>
      <c r="C97" s="383" t="s">
        <v>171</v>
      </c>
      <c r="D97" s="384"/>
      <c r="E97" s="188" t="s">
        <v>54</v>
      </c>
      <c r="F97" s="384" t="s">
        <v>54</v>
      </c>
      <c r="G97" s="385"/>
      <c r="H97" s="385"/>
      <c r="I97" s="385"/>
      <c r="J97" s="385"/>
      <c r="K97" s="385"/>
      <c r="L97" s="385"/>
      <c r="M97" s="385"/>
      <c r="N97" s="385"/>
      <c r="O97" s="386"/>
      <c r="P97" s="33"/>
      <c r="Q97" s="8"/>
      <c r="R97" s="8"/>
      <c r="S97" s="8"/>
      <c r="T97" s="8"/>
      <c r="U97" s="8"/>
      <c r="V97" s="8"/>
      <c r="W97" s="8"/>
    </row>
    <row r="98" spans="1:23" s="22" customFormat="1" ht="9.75" customHeight="1">
      <c r="A98" s="23"/>
      <c r="B98" s="381"/>
      <c r="C98" s="163">
        <v>2170</v>
      </c>
      <c r="D98" s="185">
        <v>2370</v>
      </c>
      <c r="E98" s="189">
        <v>100</v>
      </c>
      <c r="F98" s="387">
        <v>0.15</v>
      </c>
      <c r="G98" s="377"/>
      <c r="H98" s="377"/>
      <c r="I98" s="377"/>
      <c r="J98" s="377"/>
      <c r="K98" s="377"/>
      <c r="L98" s="377"/>
      <c r="M98" s="377"/>
      <c r="N98" s="377"/>
      <c r="O98" s="378"/>
      <c r="P98" s="33"/>
      <c r="Q98" s="8"/>
      <c r="R98" s="8"/>
      <c r="S98" s="8"/>
      <c r="T98" s="8"/>
      <c r="U98" s="8"/>
      <c r="V98" s="8"/>
      <c r="W98" s="8"/>
    </row>
    <row r="99" spans="1:23" s="22" customFormat="1" ht="9.75" customHeight="1">
      <c r="A99" s="23"/>
      <c r="B99" s="381"/>
      <c r="C99" s="163">
        <v>2370</v>
      </c>
      <c r="D99" s="185">
        <v>2570</v>
      </c>
      <c r="E99" s="189">
        <v>100</v>
      </c>
      <c r="F99" s="387">
        <v>0.3</v>
      </c>
      <c r="G99" s="377"/>
      <c r="H99" s="377"/>
      <c r="I99" s="377"/>
      <c r="J99" s="377"/>
      <c r="K99" s="377"/>
      <c r="L99" s="377"/>
      <c r="M99" s="377"/>
      <c r="N99" s="377"/>
      <c r="O99" s="378"/>
      <c r="P99" s="33"/>
      <c r="Q99" s="8"/>
      <c r="R99" s="8"/>
      <c r="S99" s="8"/>
      <c r="T99" s="8"/>
      <c r="U99" s="8"/>
      <c r="V99" s="8"/>
      <c r="W99" s="8"/>
    </row>
    <row r="100" spans="1:23" s="22" customFormat="1" ht="9.75" customHeight="1" thickBot="1">
      <c r="A100" s="23"/>
      <c r="B100" s="382"/>
      <c r="C100" s="186">
        <v>2570</v>
      </c>
      <c r="D100" s="116">
        <v>2770</v>
      </c>
      <c r="E100" s="190">
        <v>100</v>
      </c>
      <c r="F100" s="403">
        <v>0.5</v>
      </c>
      <c r="G100" s="404"/>
      <c r="H100" s="404"/>
      <c r="I100" s="404"/>
      <c r="J100" s="404"/>
      <c r="K100" s="404"/>
      <c r="L100" s="404"/>
      <c r="M100" s="404"/>
      <c r="N100" s="404"/>
      <c r="O100" s="395"/>
      <c r="P100" s="33"/>
      <c r="Q100" s="8"/>
      <c r="R100" s="8"/>
      <c r="S100" s="8"/>
      <c r="T100" s="8"/>
      <c r="U100" s="8"/>
      <c r="V100" s="8"/>
      <c r="W100" s="8"/>
    </row>
    <row r="101" spans="1:23" s="22" customFormat="1" ht="9.75" customHeight="1" thickBot="1">
      <c r="A101" s="23"/>
      <c r="B101" s="396" t="s">
        <v>271</v>
      </c>
      <c r="C101" s="397"/>
      <c r="D101" s="397"/>
      <c r="E101" s="397"/>
      <c r="F101" s="397"/>
      <c r="G101" s="397"/>
      <c r="H101" s="397"/>
      <c r="I101" s="397"/>
      <c r="J101" s="397"/>
      <c r="K101" s="397"/>
      <c r="L101" s="397"/>
      <c r="M101" s="397"/>
      <c r="N101" s="397"/>
      <c r="O101" s="391"/>
      <c r="P101" s="33"/>
      <c r="Q101" s="8"/>
      <c r="R101" s="8"/>
      <c r="S101" s="8"/>
      <c r="T101" s="8"/>
      <c r="U101" s="8"/>
      <c r="V101" s="8"/>
      <c r="W101" s="8"/>
    </row>
    <row r="102" spans="1:23" s="22" customFormat="1" ht="9.75" customHeight="1">
      <c r="A102" s="23"/>
      <c r="B102" s="172" t="s">
        <v>65</v>
      </c>
      <c r="C102" s="201">
        <v>190</v>
      </c>
      <c r="D102" s="183">
        <v>700</v>
      </c>
      <c r="E102" s="187">
        <v>10</v>
      </c>
      <c r="F102" s="380" t="s">
        <v>263</v>
      </c>
      <c r="G102" s="541"/>
      <c r="H102" s="541"/>
      <c r="I102" s="541"/>
      <c r="J102" s="541"/>
      <c r="K102" s="541"/>
      <c r="L102" s="541"/>
      <c r="M102" s="541"/>
      <c r="N102" s="541"/>
      <c r="O102" s="542"/>
      <c r="P102" s="33"/>
      <c r="Q102" s="8"/>
      <c r="R102" s="8"/>
      <c r="S102" s="8"/>
      <c r="T102" s="8"/>
      <c r="U102" s="8"/>
      <c r="V102" s="8"/>
      <c r="W102" s="8"/>
    </row>
    <row r="103" spans="1:23" s="22" customFormat="1" ht="9.75" customHeight="1">
      <c r="A103" s="23"/>
      <c r="B103" s="170" t="s">
        <v>67</v>
      </c>
      <c r="C103" s="113">
        <v>2170</v>
      </c>
      <c r="D103" s="117">
        <v>2770</v>
      </c>
      <c r="E103" s="191">
        <v>10</v>
      </c>
      <c r="F103" s="415" t="s">
        <v>263</v>
      </c>
      <c r="G103" s="416"/>
      <c r="H103" s="416"/>
      <c r="I103" s="416"/>
      <c r="J103" s="416"/>
      <c r="K103" s="416"/>
      <c r="L103" s="416"/>
      <c r="M103" s="416"/>
      <c r="N103" s="416"/>
      <c r="O103" s="405"/>
      <c r="P103" s="8"/>
      <c r="Q103" s="8"/>
      <c r="R103" s="8"/>
      <c r="S103" s="8"/>
      <c r="T103" s="8"/>
      <c r="U103" s="8"/>
      <c r="V103" s="8"/>
      <c r="W103" s="8"/>
    </row>
    <row r="104" spans="1:23" s="22" customFormat="1" ht="9.75" customHeight="1">
      <c r="A104" s="23"/>
      <c r="B104" s="226" t="s">
        <v>65</v>
      </c>
      <c r="C104" s="227">
        <v>700</v>
      </c>
      <c r="D104" s="228">
        <v>1000</v>
      </c>
      <c r="E104" s="229">
        <v>10</v>
      </c>
      <c r="F104" s="409" t="s">
        <v>263</v>
      </c>
      <c r="G104" s="410"/>
      <c r="H104" s="410"/>
      <c r="I104" s="410"/>
      <c r="J104" s="410"/>
      <c r="K104" s="410"/>
      <c r="L104" s="410"/>
      <c r="M104" s="410"/>
      <c r="N104" s="410"/>
      <c r="O104" s="411"/>
      <c r="P104" s="8"/>
      <c r="Q104" s="8"/>
      <c r="R104" s="8"/>
      <c r="S104" s="8"/>
      <c r="T104" s="8"/>
      <c r="U104" s="8"/>
      <c r="V104" s="8"/>
      <c r="W104" s="8"/>
    </row>
    <row r="105" spans="1:23" s="22" customFormat="1" ht="9.75" customHeight="1" thickBot="1">
      <c r="A105" s="23"/>
      <c r="B105" s="173" t="s">
        <v>67</v>
      </c>
      <c r="C105" s="186">
        <v>2170</v>
      </c>
      <c r="D105" s="116">
        <v>2400</v>
      </c>
      <c r="E105" s="190">
        <v>10</v>
      </c>
      <c r="F105" s="515" t="s">
        <v>263</v>
      </c>
      <c r="G105" s="516"/>
      <c r="H105" s="516"/>
      <c r="I105" s="516"/>
      <c r="J105" s="516"/>
      <c r="K105" s="516"/>
      <c r="L105" s="516"/>
      <c r="M105" s="516"/>
      <c r="N105" s="516"/>
      <c r="O105" s="517"/>
      <c r="P105" s="8"/>
      <c r="Q105" s="8"/>
      <c r="R105" s="8"/>
      <c r="S105" s="8"/>
      <c r="T105" s="8"/>
      <c r="U105" s="8"/>
      <c r="V105" s="8"/>
      <c r="W105" s="8"/>
    </row>
    <row r="106" spans="1:23" s="22" customFormat="1" ht="9.75" customHeight="1" thickBot="1">
      <c r="A106" s="23"/>
      <c r="B106" s="396" t="s">
        <v>380</v>
      </c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1"/>
      <c r="P106" s="8"/>
      <c r="Q106" s="8"/>
      <c r="R106" s="8"/>
      <c r="S106" s="8"/>
      <c r="T106" s="8"/>
      <c r="U106" s="8"/>
      <c r="V106" s="8"/>
      <c r="W106" s="8"/>
    </row>
    <row r="107" spans="1:23" s="22" customFormat="1" ht="9.75" customHeight="1">
      <c r="A107" s="23"/>
      <c r="B107" s="355" t="s">
        <v>67</v>
      </c>
      <c r="C107" s="379" t="s">
        <v>169</v>
      </c>
      <c r="D107" s="380"/>
      <c r="E107" s="187" t="s">
        <v>54</v>
      </c>
      <c r="F107" s="409" t="s">
        <v>54</v>
      </c>
      <c r="G107" s="410"/>
      <c r="H107" s="410"/>
      <c r="I107" s="410"/>
      <c r="J107" s="410"/>
      <c r="K107" s="410"/>
      <c r="L107" s="410"/>
      <c r="M107" s="410"/>
      <c r="N107" s="410"/>
      <c r="O107" s="411"/>
      <c r="P107" s="8"/>
      <c r="Q107" s="8"/>
      <c r="R107" s="8"/>
      <c r="S107" s="8"/>
      <c r="T107" s="8"/>
      <c r="U107" s="8"/>
      <c r="V107" s="8"/>
      <c r="W107" s="8"/>
    </row>
    <row r="108" spans="1:23" s="22" customFormat="1" ht="9.75" customHeight="1">
      <c r="A108" s="23"/>
      <c r="B108" s="381"/>
      <c r="C108" s="163">
        <v>2100</v>
      </c>
      <c r="D108" s="185">
        <v>2400</v>
      </c>
      <c r="E108" s="189">
        <v>100</v>
      </c>
      <c r="F108" s="387">
        <v>0.15</v>
      </c>
      <c r="G108" s="377"/>
      <c r="H108" s="377"/>
      <c r="I108" s="377"/>
      <c r="J108" s="377"/>
      <c r="K108" s="377"/>
      <c r="L108" s="377"/>
      <c r="M108" s="377"/>
      <c r="N108" s="377"/>
      <c r="O108" s="378"/>
      <c r="P108" s="8"/>
      <c r="Q108" s="8"/>
      <c r="R108" s="8"/>
      <c r="S108" s="8"/>
      <c r="T108" s="8"/>
      <c r="U108" s="8"/>
      <c r="V108" s="8"/>
      <c r="W108" s="8"/>
    </row>
    <row r="109" spans="1:23" s="22" customFormat="1" ht="9.75" customHeight="1">
      <c r="A109" s="23"/>
      <c r="B109" s="381"/>
      <c r="C109" s="163">
        <v>2400</v>
      </c>
      <c r="D109" s="185">
        <v>2600</v>
      </c>
      <c r="E109" s="189">
        <v>100</v>
      </c>
      <c r="F109" s="387">
        <v>0.3</v>
      </c>
      <c r="G109" s="377"/>
      <c r="H109" s="377"/>
      <c r="I109" s="377"/>
      <c r="J109" s="377"/>
      <c r="K109" s="377"/>
      <c r="L109" s="377"/>
      <c r="M109" s="377"/>
      <c r="N109" s="377"/>
      <c r="O109" s="378"/>
      <c r="P109" s="8"/>
      <c r="Q109" s="8"/>
      <c r="R109" s="8"/>
      <c r="S109" s="8"/>
      <c r="T109" s="8"/>
      <c r="U109" s="8"/>
      <c r="V109" s="8"/>
      <c r="W109" s="8"/>
    </row>
    <row r="110" spans="1:23" s="22" customFormat="1" ht="9.75" customHeight="1" thickBot="1">
      <c r="A110" s="23"/>
      <c r="B110" s="382"/>
      <c r="C110" s="186">
        <v>2600</v>
      </c>
      <c r="D110" s="116">
        <v>2970</v>
      </c>
      <c r="E110" s="190">
        <v>100</v>
      </c>
      <c r="F110" s="403">
        <v>0.5</v>
      </c>
      <c r="G110" s="404"/>
      <c r="H110" s="404"/>
      <c r="I110" s="404"/>
      <c r="J110" s="404"/>
      <c r="K110" s="404"/>
      <c r="L110" s="404"/>
      <c r="M110" s="404"/>
      <c r="N110" s="404"/>
      <c r="O110" s="395"/>
      <c r="P110" s="8"/>
      <c r="Q110" s="8"/>
      <c r="R110" s="8"/>
      <c r="S110" s="8"/>
      <c r="T110" s="8"/>
      <c r="U110" s="8"/>
      <c r="V110" s="8"/>
      <c r="W110" s="8"/>
    </row>
    <row r="111" spans="1:15" ht="9.75" customHeight="1" thickBot="1">
      <c r="A111" s="23"/>
      <c r="B111" s="396" t="s">
        <v>14</v>
      </c>
      <c r="C111" s="397"/>
      <c r="D111" s="397"/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1"/>
    </row>
    <row r="112" spans="1:15" ht="9.75" customHeight="1">
      <c r="A112" s="23"/>
      <c r="B112" s="172" t="s">
        <v>65</v>
      </c>
      <c r="C112" s="182">
        <v>40</v>
      </c>
      <c r="D112" s="183">
        <v>190</v>
      </c>
      <c r="E112" s="187"/>
      <c r="F112" s="415" t="s">
        <v>85</v>
      </c>
      <c r="G112" s="416"/>
      <c r="H112" s="416"/>
      <c r="I112" s="416"/>
      <c r="J112" s="416"/>
      <c r="K112" s="416"/>
      <c r="L112" s="416"/>
      <c r="M112" s="416"/>
      <c r="N112" s="416"/>
      <c r="O112" s="405"/>
    </row>
    <row r="113" spans="1:15" ht="9.75" customHeight="1">
      <c r="A113" s="6"/>
      <c r="B113" s="501" t="s">
        <v>68</v>
      </c>
      <c r="C113" s="502"/>
      <c r="D113" s="502"/>
      <c r="E113" s="503"/>
      <c r="F113" s="371" t="s">
        <v>456</v>
      </c>
      <c r="G113" s="372"/>
      <c r="H113" s="372"/>
      <c r="I113" s="372"/>
      <c r="J113" s="372"/>
      <c r="K113" s="372"/>
      <c r="L113" s="372"/>
      <c r="M113" s="372"/>
      <c r="N113" s="372"/>
      <c r="O113" s="373"/>
    </row>
    <row r="114" spans="1:15" ht="9.75" customHeight="1">
      <c r="A114" s="6"/>
      <c r="B114" s="498" t="s">
        <v>67</v>
      </c>
      <c r="C114" s="160">
        <v>2150</v>
      </c>
      <c r="D114" s="115">
        <v>2450</v>
      </c>
      <c r="E114" s="188">
        <v>150</v>
      </c>
      <c r="F114" s="543">
        <v>0.15</v>
      </c>
      <c r="G114" s="366"/>
      <c r="H114" s="366"/>
      <c r="I114" s="366"/>
      <c r="J114" s="366"/>
      <c r="K114" s="366"/>
      <c r="L114" s="366"/>
      <c r="M114" s="366"/>
      <c r="N114" s="366"/>
      <c r="O114" s="544"/>
    </row>
    <row r="115" spans="1:15" ht="9.75" customHeight="1">
      <c r="A115" s="6"/>
      <c r="B115" s="499"/>
      <c r="C115" s="163">
        <v>2450</v>
      </c>
      <c r="D115" s="185">
        <v>2650</v>
      </c>
      <c r="E115" s="189">
        <v>150</v>
      </c>
      <c r="F115" s="387">
        <v>0.3</v>
      </c>
      <c r="G115" s="377"/>
      <c r="H115" s="377"/>
      <c r="I115" s="377"/>
      <c r="J115" s="377"/>
      <c r="K115" s="377"/>
      <c r="L115" s="377"/>
      <c r="M115" s="377"/>
      <c r="N115" s="377"/>
      <c r="O115" s="378"/>
    </row>
    <row r="116" spans="1:15" ht="9.75" customHeight="1" thickBot="1">
      <c r="A116" s="6"/>
      <c r="B116" s="500"/>
      <c r="C116" s="186">
        <v>2650</v>
      </c>
      <c r="D116" s="116">
        <v>2970</v>
      </c>
      <c r="E116" s="190">
        <v>150</v>
      </c>
      <c r="F116" s="403">
        <v>0.5</v>
      </c>
      <c r="G116" s="404"/>
      <c r="H116" s="404"/>
      <c r="I116" s="404"/>
      <c r="J116" s="404"/>
      <c r="K116" s="404"/>
      <c r="L116" s="404"/>
      <c r="M116" s="404"/>
      <c r="N116" s="404"/>
      <c r="O116" s="395"/>
    </row>
    <row r="117" spans="1:15" ht="9.75" customHeight="1" thickBot="1">
      <c r="A117" s="23"/>
      <c r="B117" s="396" t="s">
        <v>16</v>
      </c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391"/>
    </row>
    <row r="118" spans="1:15" ht="9.75" customHeight="1">
      <c r="A118" s="23"/>
      <c r="B118" s="141" t="s">
        <v>65</v>
      </c>
      <c r="C118" s="105">
        <v>40</v>
      </c>
      <c r="D118" s="108">
        <v>190</v>
      </c>
      <c r="E118" s="153"/>
      <c r="F118" s="392" t="s">
        <v>85</v>
      </c>
      <c r="G118" s="414"/>
      <c r="H118" s="414"/>
      <c r="I118" s="414"/>
      <c r="J118" s="414"/>
      <c r="K118" s="414"/>
      <c r="L118" s="414"/>
      <c r="M118" s="414"/>
      <c r="N118" s="414"/>
      <c r="O118" s="393"/>
    </row>
    <row r="119" spans="1:15" ht="9.75" customHeight="1">
      <c r="A119" s="23"/>
      <c r="B119" s="390" t="s">
        <v>67</v>
      </c>
      <c r="C119" s="160">
        <v>2100</v>
      </c>
      <c r="D119" s="115">
        <v>2400</v>
      </c>
      <c r="E119" s="188" t="s">
        <v>111</v>
      </c>
      <c r="F119" s="543">
        <v>0.15</v>
      </c>
      <c r="G119" s="366"/>
      <c r="H119" s="366"/>
      <c r="I119" s="366"/>
      <c r="J119" s="366"/>
      <c r="K119" s="366"/>
      <c r="L119" s="366"/>
      <c r="M119" s="366"/>
      <c r="N119" s="366"/>
      <c r="O119" s="544"/>
    </row>
    <row r="120" spans="1:15" ht="9.75" customHeight="1">
      <c r="A120" s="23"/>
      <c r="B120" s="381"/>
      <c r="C120" s="163">
        <v>2400</v>
      </c>
      <c r="D120" s="185">
        <v>2600</v>
      </c>
      <c r="E120" s="189" t="s">
        <v>111</v>
      </c>
      <c r="F120" s="387">
        <v>0.3</v>
      </c>
      <c r="G120" s="377"/>
      <c r="H120" s="377"/>
      <c r="I120" s="377"/>
      <c r="J120" s="377"/>
      <c r="K120" s="377"/>
      <c r="L120" s="377"/>
      <c r="M120" s="377"/>
      <c r="N120" s="377"/>
      <c r="O120" s="378"/>
    </row>
    <row r="121" spans="1:15" ht="9.75" customHeight="1" thickBot="1">
      <c r="A121" s="23"/>
      <c r="B121" s="382"/>
      <c r="C121" s="186">
        <v>2600</v>
      </c>
      <c r="D121" s="116">
        <v>2970</v>
      </c>
      <c r="E121" s="190" t="s">
        <v>111</v>
      </c>
      <c r="F121" s="403">
        <v>0.5</v>
      </c>
      <c r="G121" s="404"/>
      <c r="H121" s="404"/>
      <c r="I121" s="404"/>
      <c r="J121" s="404"/>
      <c r="K121" s="404"/>
      <c r="L121" s="404"/>
      <c r="M121" s="404"/>
      <c r="N121" s="404"/>
      <c r="O121" s="395"/>
    </row>
    <row r="122" spans="1:15" ht="9.75" customHeight="1" thickBot="1">
      <c r="A122" s="23"/>
      <c r="B122" s="396" t="s">
        <v>5</v>
      </c>
      <c r="C122" s="397"/>
      <c r="D122" s="397"/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1"/>
    </row>
    <row r="123" spans="1:15" ht="9.75" customHeight="1">
      <c r="A123" s="23"/>
      <c r="B123" s="355" t="s">
        <v>67</v>
      </c>
      <c r="C123" s="182">
        <v>400</v>
      </c>
      <c r="D123" s="183">
        <v>2300</v>
      </c>
      <c r="E123" s="187" t="s">
        <v>111</v>
      </c>
      <c r="F123" s="504">
        <v>0.3</v>
      </c>
      <c r="G123" s="505"/>
      <c r="H123" s="505"/>
      <c r="I123" s="505"/>
      <c r="J123" s="505"/>
      <c r="K123" s="505"/>
      <c r="L123" s="505"/>
      <c r="M123" s="505"/>
      <c r="N123" s="505"/>
      <c r="O123" s="506"/>
    </row>
    <row r="124" spans="1:15" ht="9.75" customHeight="1">
      <c r="A124" s="23"/>
      <c r="B124" s="381"/>
      <c r="C124" s="163">
        <v>2300</v>
      </c>
      <c r="D124" s="185">
        <v>2500</v>
      </c>
      <c r="E124" s="131" t="s">
        <v>111</v>
      </c>
      <c r="F124" s="387">
        <v>0.5</v>
      </c>
      <c r="G124" s="377"/>
      <c r="H124" s="377"/>
      <c r="I124" s="377"/>
      <c r="J124" s="377"/>
      <c r="K124" s="377"/>
      <c r="L124" s="377"/>
      <c r="M124" s="377"/>
      <c r="N124" s="377"/>
      <c r="O124" s="378"/>
    </row>
    <row r="125" spans="1:15" ht="9.75" customHeight="1" thickBot="1">
      <c r="A125" s="23"/>
      <c r="B125" s="382"/>
      <c r="C125" s="186">
        <v>2500</v>
      </c>
      <c r="D125" s="116">
        <v>3000</v>
      </c>
      <c r="E125" s="171" t="s">
        <v>111</v>
      </c>
      <c r="F125" s="403">
        <v>1</v>
      </c>
      <c r="G125" s="404"/>
      <c r="H125" s="404"/>
      <c r="I125" s="404"/>
      <c r="J125" s="404"/>
      <c r="K125" s="404"/>
      <c r="L125" s="404"/>
      <c r="M125" s="404"/>
      <c r="N125" s="404"/>
      <c r="O125" s="395"/>
    </row>
    <row r="126" spans="1:15" ht="9.75" customHeight="1" thickBot="1">
      <c r="A126" s="23"/>
      <c r="B126" s="396" t="s">
        <v>357</v>
      </c>
      <c r="C126" s="397"/>
      <c r="D126" s="397"/>
      <c r="E126" s="397"/>
      <c r="F126" s="397"/>
      <c r="G126" s="397"/>
      <c r="H126" s="397"/>
      <c r="I126" s="397"/>
      <c r="J126" s="397"/>
      <c r="K126" s="397"/>
      <c r="L126" s="397"/>
      <c r="M126" s="397"/>
      <c r="N126" s="397"/>
      <c r="O126" s="391"/>
    </row>
    <row r="127" spans="1:15" ht="9.75" customHeight="1">
      <c r="A127" s="174"/>
      <c r="B127" s="175" t="s">
        <v>66</v>
      </c>
      <c r="C127" s="176">
        <v>80</v>
      </c>
      <c r="D127" s="176">
        <v>190</v>
      </c>
      <c r="E127" s="177" t="s">
        <v>111</v>
      </c>
      <c r="F127" s="392" t="s">
        <v>85</v>
      </c>
      <c r="G127" s="414"/>
      <c r="H127" s="414"/>
      <c r="I127" s="414"/>
      <c r="J127" s="414"/>
      <c r="K127" s="414"/>
      <c r="L127" s="414"/>
      <c r="M127" s="414"/>
      <c r="N127" s="414"/>
      <c r="O127" s="393"/>
    </row>
    <row r="128" spans="1:15" ht="9.75" customHeight="1" thickBot="1">
      <c r="A128" s="23"/>
      <c r="B128" s="394" t="s">
        <v>403</v>
      </c>
      <c r="C128" s="388"/>
      <c r="D128" s="388"/>
      <c r="E128" s="389"/>
      <c r="F128" s="403">
        <v>0.3</v>
      </c>
      <c r="G128" s="404"/>
      <c r="H128" s="404"/>
      <c r="I128" s="404"/>
      <c r="J128" s="404"/>
      <c r="K128" s="404"/>
      <c r="L128" s="404"/>
      <c r="M128" s="404"/>
      <c r="N128" s="404"/>
      <c r="O128" s="395"/>
    </row>
    <row r="129" spans="1:15" ht="9.75" customHeight="1" thickBot="1">
      <c r="A129" s="23"/>
      <c r="B129" s="396" t="s">
        <v>358</v>
      </c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1"/>
    </row>
    <row r="130" spans="1:15" ht="9.75" customHeight="1">
      <c r="A130" s="23"/>
      <c r="B130" s="179" t="s">
        <v>66</v>
      </c>
      <c r="C130" s="178">
        <v>80</v>
      </c>
      <c r="D130" s="178">
        <v>600</v>
      </c>
      <c r="E130" s="178" t="s">
        <v>111</v>
      </c>
      <c r="F130" s="414" t="s">
        <v>85</v>
      </c>
      <c r="G130" s="414"/>
      <c r="H130" s="414"/>
      <c r="I130" s="414"/>
      <c r="J130" s="414"/>
      <c r="K130" s="414"/>
      <c r="L130" s="414"/>
      <c r="M130" s="414"/>
      <c r="N130" s="414"/>
      <c r="O130" s="414"/>
    </row>
    <row r="131" spans="1:15" ht="9.75" customHeight="1">
      <c r="A131" s="23"/>
      <c r="B131" s="363" t="s">
        <v>67</v>
      </c>
      <c r="C131" s="160">
        <v>400</v>
      </c>
      <c r="D131" s="115">
        <v>2300</v>
      </c>
      <c r="E131" s="180" t="s">
        <v>111</v>
      </c>
      <c r="F131" s="366">
        <v>0.15</v>
      </c>
      <c r="G131" s="366"/>
      <c r="H131" s="366"/>
      <c r="I131" s="366"/>
      <c r="J131" s="366"/>
      <c r="K131" s="366"/>
      <c r="L131" s="366"/>
      <c r="M131" s="366"/>
      <c r="N131" s="366"/>
      <c r="O131" s="366"/>
    </row>
    <row r="132" spans="1:15" ht="9.75" customHeight="1">
      <c r="A132" s="23"/>
      <c r="B132" s="364"/>
      <c r="C132" s="113">
        <v>2300</v>
      </c>
      <c r="D132" s="117">
        <v>2770</v>
      </c>
      <c r="E132" s="181" t="s">
        <v>111</v>
      </c>
      <c r="F132" s="518">
        <v>0.3</v>
      </c>
      <c r="G132" s="518"/>
      <c r="H132" s="518"/>
      <c r="I132" s="518"/>
      <c r="J132" s="518"/>
      <c r="K132" s="518"/>
      <c r="L132" s="518"/>
      <c r="M132" s="518"/>
      <c r="N132" s="518"/>
      <c r="O132" s="518"/>
    </row>
    <row r="133" spans="1:15" ht="9.75" customHeight="1" thickBot="1">
      <c r="A133" s="23"/>
      <c r="B133" s="519" t="s">
        <v>118</v>
      </c>
      <c r="C133" s="480"/>
      <c r="D133" s="480"/>
      <c r="E133" s="480"/>
      <c r="F133" s="480"/>
      <c r="G133" s="480"/>
      <c r="H133" s="480"/>
      <c r="I133" s="480"/>
      <c r="J133" s="480"/>
      <c r="K133" s="480"/>
      <c r="L133" s="480"/>
      <c r="M133" s="480"/>
      <c r="N133" s="480"/>
      <c r="O133" s="520"/>
    </row>
    <row r="134" spans="1:15" ht="9.75" customHeight="1" thickBot="1">
      <c r="A134" s="23"/>
      <c r="B134" s="149" t="s">
        <v>65</v>
      </c>
      <c r="C134" s="21">
        <v>60</v>
      </c>
      <c r="D134" s="150">
        <v>100</v>
      </c>
      <c r="E134" s="110">
        <v>10</v>
      </c>
      <c r="F134" s="413" t="s">
        <v>85</v>
      </c>
      <c r="G134" s="398"/>
      <c r="H134" s="398"/>
      <c r="I134" s="398"/>
      <c r="J134" s="398"/>
      <c r="K134" s="398"/>
      <c r="L134" s="398"/>
      <c r="M134" s="398"/>
      <c r="N134" s="398"/>
      <c r="O134" s="399"/>
    </row>
    <row r="135" spans="1:15" ht="9.75" customHeight="1" thickBot="1">
      <c r="A135" s="23"/>
      <c r="B135" s="396" t="s">
        <v>188</v>
      </c>
      <c r="C135" s="397"/>
      <c r="D135" s="397"/>
      <c r="E135" s="397"/>
      <c r="F135" s="397"/>
      <c r="G135" s="397"/>
      <c r="H135" s="397"/>
      <c r="I135" s="397"/>
      <c r="J135" s="397"/>
      <c r="K135" s="397"/>
      <c r="L135" s="397"/>
      <c r="M135" s="397"/>
      <c r="N135" s="397"/>
      <c r="O135" s="391"/>
    </row>
    <row r="136" spans="1:15" ht="9.75" customHeight="1" thickBot="1">
      <c r="A136" s="23"/>
      <c r="B136" s="149" t="s">
        <v>65</v>
      </c>
      <c r="C136" s="21">
        <v>60</v>
      </c>
      <c r="D136" s="150">
        <v>150</v>
      </c>
      <c r="E136" s="110">
        <v>10</v>
      </c>
      <c r="F136" s="400" t="s">
        <v>85</v>
      </c>
      <c r="G136" s="401"/>
      <c r="H136" s="401"/>
      <c r="I136" s="401"/>
      <c r="J136" s="401"/>
      <c r="K136" s="401"/>
      <c r="L136" s="401"/>
      <c r="M136" s="401"/>
      <c r="N136" s="401"/>
      <c r="O136" s="402"/>
    </row>
    <row r="137" spans="1:15" ht="9.75" customHeight="1" thickBot="1">
      <c r="A137" s="23"/>
      <c r="B137" s="396" t="s">
        <v>117</v>
      </c>
      <c r="C137" s="397"/>
      <c r="D137" s="397"/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1"/>
    </row>
    <row r="138" spans="1:15" ht="9.75" customHeight="1">
      <c r="A138" s="23"/>
      <c r="B138" s="368" t="s">
        <v>67</v>
      </c>
      <c r="C138" s="182">
        <v>1200</v>
      </c>
      <c r="D138" s="183">
        <v>2100</v>
      </c>
      <c r="E138" s="184" t="s">
        <v>111</v>
      </c>
      <c r="F138" s="504">
        <v>0.3</v>
      </c>
      <c r="G138" s="505"/>
      <c r="H138" s="505"/>
      <c r="I138" s="505"/>
      <c r="J138" s="505"/>
      <c r="K138" s="505"/>
      <c r="L138" s="505"/>
      <c r="M138" s="505"/>
      <c r="N138" s="505"/>
      <c r="O138" s="506"/>
    </row>
    <row r="139" spans="1:15" ht="9.75" customHeight="1">
      <c r="A139" s="23"/>
      <c r="B139" s="369"/>
      <c r="C139" s="350" t="s">
        <v>363</v>
      </c>
      <c r="D139" s="350"/>
      <c r="E139" s="131" t="s">
        <v>54</v>
      </c>
      <c r="F139" s="387" t="s">
        <v>54</v>
      </c>
      <c r="G139" s="377"/>
      <c r="H139" s="377"/>
      <c r="I139" s="377"/>
      <c r="J139" s="377"/>
      <c r="K139" s="377"/>
      <c r="L139" s="377"/>
      <c r="M139" s="377"/>
      <c r="N139" s="377"/>
      <c r="O139" s="378"/>
    </row>
    <row r="140" spans="1:15" ht="9.75" customHeight="1">
      <c r="A140" s="23"/>
      <c r="B140" s="369"/>
      <c r="C140" s="163">
        <v>2100</v>
      </c>
      <c r="D140" s="185">
        <v>2300</v>
      </c>
      <c r="E140" s="131" t="s">
        <v>111</v>
      </c>
      <c r="F140" s="387">
        <v>0.15</v>
      </c>
      <c r="G140" s="377"/>
      <c r="H140" s="377"/>
      <c r="I140" s="377"/>
      <c r="J140" s="377"/>
      <c r="K140" s="377"/>
      <c r="L140" s="377"/>
      <c r="M140" s="377"/>
      <c r="N140" s="377"/>
      <c r="O140" s="378"/>
    </row>
    <row r="141" spans="1:15" ht="9.75" customHeight="1">
      <c r="A141" s="23"/>
      <c r="B141" s="369"/>
      <c r="C141" s="163">
        <v>2300</v>
      </c>
      <c r="D141" s="185">
        <v>2500</v>
      </c>
      <c r="E141" s="131" t="s">
        <v>111</v>
      </c>
      <c r="F141" s="387">
        <v>0.3</v>
      </c>
      <c r="G141" s="377"/>
      <c r="H141" s="377"/>
      <c r="I141" s="377"/>
      <c r="J141" s="377"/>
      <c r="K141" s="377"/>
      <c r="L141" s="377"/>
      <c r="M141" s="377"/>
      <c r="N141" s="377"/>
      <c r="O141" s="378"/>
    </row>
    <row r="142" spans="1:15" ht="9.75" customHeight="1" thickBot="1">
      <c r="A142" s="23"/>
      <c r="B142" s="370"/>
      <c r="C142" s="186">
        <v>2500</v>
      </c>
      <c r="D142" s="116">
        <v>2900</v>
      </c>
      <c r="E142" s="171" t="s">
        <v>111</v>
      </c>
      <c r="F142" s="403">
        <v>0.5</v>
      </c>
      <c r="G142" s="404"/>
      <c r="H142" s="404"/>
      <c r="I142" s="404"/>
      <c r="J142" s="404"/>
      <c r="K142" s="404"/>
      <c r="L142" s="404"/>
      <c r="M142" s="404"/>
      <c r="N142" s="404"/>
      <c r="O142" s="395"/>
    </row>
    <row r="143" spans="1:15" s="158" customFormat="1" ht="9.75" customHeight="1">
      <c r="A143" s="157"/>
      <c r="B143" s="242" t="s">
        <v>393</v>
      </c>
      <c r="C143" s="270"/>
      <c r="D143" s="271"/>
      <c r="E143" s="270"/>
      <c r="F143" s="270"/>
      <c r="G143" s="270"/>
      <c r="H143" s="270"/>
      <c r="I143" s="272"/>
      <c r="J143" s="272"/>
      <c r="K143" s="273"/>
      <c r="L143" s="273"/>
      <c r="M143" s="273"/>
      <c r="N143" s="273"/>
      <c r="O143" s="274"/>
    </row>
    <row r="144" spans="1:15" s="158" customFormat="1" ht="9.75" customHeight="1">
      <c r="A144" s="275" t="s">
        <v>86</v>
      </c>
      <c r="B144" s="365" t="s">
        <v>98</v>
      </c>
      <c r="C144" s="365"/>
      <c r="D144" s="365"/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274"/>
    </row>
    <row r="145" spans="1:15" s="158" customFormat="1" ht="9.75" customHeight="1">
      <c r="A145" s="275"/>
      <c r="B145" s="242" t="s">
        <v>46</v>
      </c>
      <c r="C145" s="276" t="s">
        <v>45</v>
      </c>
      <c r="D145" s="367" t="s">
        <v>434</v>
      </c>
      <c r="E145" s="367"/>
      <c r="F145" s="412" t="s">
        <v>91</v>
      </c>
      <c r="G145" s="412"/>
      <c r="H145" s="270"/>
      <c r="I145" s="270"/>
      <c r="J145" s="270"/>
      <c r="K145" s="273"/>
      <c r="L145" s="273"/>
      <c r="M145" s="273"/>
      <c r="N145" s="273"/>
      <c r="O145" s="274"/>
    </row>
    <row r="146" spans="1:15" s="158" customFormat="1" ht="9.75" customHeight="1">
      <c r="A146" s="275"/>
      <c r="B146" s="242" t="s">
        <v>116</v>
      </c>
      <c r="C146" s="272" t="s">
        <v>87</v>
      </c>
      <c r="D146" s="277">
        <v>80</v>
      </c>
      <c r="E146" s="278"/>
      <c r="F146" s="496">
        <v>2440</v>
      </c>
      <c r="G146" s="496"/>
      <c r="H146" s="267" t="s">
        <v>89</v>
      </c>
      <c r="I146" s="272"/>
      <c r="J146" s="272"/>
      <c r="K146" s="273"/>
      <c r="L146" s="273"/>
      <c r="M146" s="273"/>
      <c r="N146" s="273"/>
      <c r="O146" s="274"/>
    </row>
    <row r="147" spans="1:15" s="158" customFormat="1" ht="9.75" customHeight="1">
      <c r="A147" s="275"/>
      <c r="B147" s="242" t="s">
        <v>116</v>
      </c>
      <c r="C147" s="272" t="s">
        <v>460</v>
      </c>
      <c r="D147" s="279">
        <v>100</v>
      </c>
      <c r="E147" s="278"/>
      <c r="F147" s="362" t="s">
        <v>88</v>
      </c>
      <c r="G147" s="362"/>
      <c r="H147" s="267" t="s">
        <v>89</v>
      </c>
      <c r="I147" s="272"/>
      <c r="J147" s="272"/>
      <c r="K147" s="273"/>
      <c r="L147" s="273"/>
      <c r="M147" s="273"/>
      <c r="N147" s="273"/>
      <c r="O147" s="274"/>
    </row>
    <row r="148" spans="1:15" s="158" customFormat="1" ht="9.75" customHeight="1">
      <c r="A148" s="275"/>
      <c r="B148" s="280"/>
      <c r="C148" s="281" t="s">
        <v>88</v>
      </c>
      <c r="D148" s="273" t="s">
        <v>90</v>
      </c>
      <c r="E148" s="282" t="s">
        <v>431</v>
      </c>
      <c r="F148" s="273" t="s">
        <v>90</v>
      </c>
      <c r="G148" s="283">
        <f>100*2440/80</f>
        <v>3050</v>
      </c>
      <c r="H148" s="254" t="s">
        <v>89</v>
      </c>
      <c r="I148" s="273"/>
      <c r="J148" s="273"/>
      <c r="K148" s="283"/>
      <c r="L148" s="273"/>
      <c r="M148" s="273"/>
      <c r="N148" s="273"/>
      <c r="O148" s="274"/>
    </row>
    <row r="149" spans="1:15" s="158" customFormat="1" ht="9.75" customHeight="1">
      <c r="A149" s="275"/>
      <c r="B149" s="284" t="s">
        <v>42</v>
      </c>
      <c r="C149" s="285">
        <v>0.3</v>
      </c>
      <c r="D149" s="273" t="s">
        <v>90</v>
      </c>
      <c r="E149" s="282" t="s">
        <v>432</v>
      </c>
      <c r="F149" s="273" t="s">
        <v>90</v>
      </c>
      <c r="G149" s="283">
        <f>G148*0.3</f>
        <v>915</v>
      </c>
      <c r="H149" s="254" t="s">
        <v>89</v>
      </c>
      <c r="I149" s="273"/>
      <c r="J149" s="273"/>
      <c r="K149" s="283"/>
      <c r="L149" s="273"/>
      <c r="M149" s="273"/>
      <c r="N149" s="273"/>
      <c r="O149" s="274"/>
    </row>
    <row r="150" spans="1:15" s="158" customFormat="1" ht="9.75" customHeight="1">
      <c r="A150" s="275"/>
      <c r="B150" s="284" t="s">
        <v>133</v>
      </c>
      <c r="C150" s="286" t="s">
        <v>461</v>
      </c>
      <c r="D150" s="273" t="s">
        <v>90</v>
      </c>
      <c r="E150" s="282" t="s">
        <v>433</v>
      </c>
      <c r="F150" s="273" t="s">
        <v>90</v>
      </c>
      <c r="G150" s="283">
        <f>G148+G149</f>
        <v>3965</v>
      </c>
      <c r="H150" s="254" t="s">
        <v>89</v>
      </c>
      <c r="I150" s="273"/>
      <c r="J150" s="273"/>
      <c r="K150" s="283"/>
      <c r="L150" s="273"/>
      <c r="M150" s="273"/>
      <c r="N150" s="273"/>
      <c r="O150" s="274"/>
    </row>
    <row r="151" spans="1:15" s="158" customFormat="1" ht="9.75" customHeight="1">
      <c r="A151" s="275" t="s">
        <v>335</v>
      </c>
      <c r="B151" s="497" t="s">
        <v>347</v>
      </c>
      <c r="C151" s="497"/>
      <c r="D151" s="497"/>
      <c r="E151" s="497"/>
      <c r="F151" s="497"/>
      <c r="G151" s="497"/>
      <c r="H151" s="497"/>
      <c r="I151" s="497"/>
      <c r="J151" s="497"/>
      <c r="K151" s="497"/>
      <c r="L151" s="497"/>
      <c r="M151" s="497"/>
      <c r="N151" s="497"/>
      <c r="O151" s="497"/>
    </row>
    <row r="152" spans="1:15" ht="9.75" customHeight="1">
      <c r="A152" s="30"/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</row>
    <row r="153" spans="1:15" ht="9.75" customHeight="1">
      <c r="A153" s="30"/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</row>
    <row r="154" spans="1:15" ht="9.75" customHeight="1">
      <c r="A154" s="30"/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</row>
    <row r="155" spans="1:15" ht="9.75" customHeight="1">
      <c r="A155" s="30"/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</row>
    <row r="156" spans="1:15" ht="9.75" customHeight="1">
      <c r="A156" s="30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</row>
    <row r="157" spans="1:15" ht="9.75" customHeight="1">
      <c r="A157" s="30"/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</row>
    <row r="158" spans="1:15" ht="9.75" customHeight="1">
      <c r="A158" s="30"/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</row>
    <row r="159" spans="1:15" ht="9.75" customHeight="1">
      <c r="A159" s="30"/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</row>
    <row r="160" spans="1:15" ht="9.75" customHeight="1">
      <c r="A160" s="30"/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</row>
    <row r="161" spans="1:15" ht="9.75" customHeight="1">
      <c r="A161" s="30"/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</row>
    <row r="162" spans="1:15" ht="9.75" customHeight="1">
      <c r="A162" s="30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</row>
    <row r="163" spans="1:15" ht="9.75" customHeight="1">
      <c r="A163" s="30"/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</row>
    <row r="164" spans="1:15" ht="9.75" customHeight="1">
      <c r="A164" s="30"/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</row>
    <row r="165" spans="1:15" ht="9.75" customHeight="1">
      <c r="A165" s="30"/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</row>
    <row r="166" spans="1:15" ht="18" customHeight="1" thickBot="1">
      <c r="A166" s="129">
        <v>4</v>
      </c>
      <c r="B166" s="681" t="s">
        <v>93</v>
      </c>
      <c r="C166" s="681"/>
      <c r="D166" s="681"/>
      <c r="E166" s="681"/>
      <c r="F166" s="681"/>
      <c r="G166" s="681"/>
      <c r="H166" s="681"/>
      <c r="I166" s="681"/>
      <c r="J166" s="681"/>
      <c r="K166" s="681"/>
      <c r="L166" s="681"/>
      <c r="M166" s="681"/>
      <c r="N166" s="681"/>
      <c r="O166" s="681"/>
    </row>
    <row r="167" spans="1:15" ht="12" customHeight="1">
      <c r="A167" s="23"/>
      <c r="B167" s="357" t="s">
        <v>97</v>
      </c>
      <c r="C167" s="345"/>
      <c r="D167" s="451" t="s">
        <v>165</v>
      </c>
      <c r="E167" s="452"/>
      <c r="F167" s="452"/>
      <c r="G167" s="452"/>
      <c r="H167" s="452"/>
      <c r="I167" s="452"/>
      <c r="J167" s="452"/>
      <c r="K167" s="452"/>
      <c r="L167" s="452"/>
      <c r="M167" s="452"/>
      <c r="N167" s="452"/>
      <c r="O167" s="453"/>
    </row>
    <row r="168" spans="1:15" ht="12.75">
      <c r="A168" s="23"/>
      <c r="B168" s="346"/>
      <c r="C168" s="347"/>
      <c r="D168" s="456" t="s">
        <v>40</v>
      </c>
      <c r="E168" s="456"/>
      <c r="F168" s="456"/>
      <c r="G168" s="457"/>
      <c r="H168" s="259" t="s">
        <v>96</v>
      </c>
      <c r="I168" s="460" t="s">
        <v>135</v>
      </c>
      <c r="J168" s="461"/>
      <c r="K168" s="461"/>
      <c r="L168" s="462"/>
      <c r="M168" s="465" t="s">
        <v>159</v>
      </c>
      <c r="N168" s="466"/>
      <c r="O168" s="467"/>
    </row>
    <row r="169" spans="1:15" ht="42" customHeight="1" thickBot="1">
      <c r="A169" s="23"/>
      <c r="B169" s="348"/>
      <c r="C169" s="343"/>
      <c r="D169" s="458"/>
      <c r="E169" s="458"/>
      <c r="F169" s="458"/>
      <c r="G169" s="459"/>
      <c r="H169" s="247" t="s">
        <v>148</v>
      </c>
      <c r="I169" s="454" t="s">
        <v>497</v>
      </c>
      <c r="J169" s="455"/>
      <c r="K169" s="454" t="s">
        <v>84</v>
      </c>
      <c r="L169" s="455"/>
      <c r="M169" s="454" t="s">
        <v>164</v>
      </c>
      <c r="N169" s="455"/>
      <c r="O169" s="248" t="s">
        <v>162</v>
      </c>
    </row>
    <row r="170" spans="1:15" ht="43.5" customHeight="1">
      <c r="A170" s="23"/>
      <c r="B170" s="351" t="s">
        <v>35</v>
      </c>
      <c r="C170" s="261" t="s">
        <v>23</v>
      </c>
      <c r="D170" s="463" t="s">
        <v>482</v>
      </c>
      <c r="E170" s="463"/>
      <c r="F170" s="463"/>
      <c r="G170" s="464"/>
      <c r="H170" s="249" t="s">
        <v>55</v>
      </c>
      <c r="I170" s="406" t="s">
        <v>55</v>
      </c>
      <c r="J170" s="406"/>
      <c r="K170" s="406" t="s">
        <v>55</v>
      </c>
      <c r="L170" s="406"/>
      <c r="M170" s="406" t="s">
        <v>55</v>
      </c>
      <c r="N170" s="406"/>
      <c r="O170" s="250" t="s">
        <v>415</v>
      </c>
    </row>
    <row r="171" spans="1:15" ht="22.5" customHeight="1">
      <c r="A171" s="23"/>
      <c r="B171" s="352"/>
      <c r="C171" s="262" t="s">
        <v>131</v>
      </c>
      <c r="D171" s="375" t="s">
        <v>483</v>
      </c>
      <c r="E171" s="375"/>
      <c r="F171" s="375"/>
      <c r="G171" s="376"/>
      <c r="H171" s="251" t="s">
        <v>54</v>
      </c>
      <c r="I171" s="361" t="s">
        <v>54</v>
      </c>
      <c r="J171" s="361"/>
      <c r="K171" s="361" t="s">
        <v>54</v>
      </c>
      <c r="L171" s="361"/>
      <c r="M171" s="361" t="s">
        <v>54</v>
      </c>
      <c r="N171" s="361"/>
      <c r="O171" s="252" t="s">
        <v>54</v>
      </c>
    </row>
    <row r="172" spans="1:15" ht="53.25" customHeight="1">
      <c r="A172" s="23"/>
      <c r="B172" s="253" t="s">
        <v>343</v>
      </c>
      <c r="C172" s="260" t="s">
        <v>23</v>
      </c>
      <c r="D172" s="375" t="s">
        <v>484</v>
      </c>
      <c r="E172" s="375"/>
      <c r="F172" s="375"/>
      <c r="G172" s="376"/>
      <c r="H172" s="251" t="s">
        <v>55</v>
      </c>
      <c r="I172" s="406" t="s">
        <v>55</v>
      </c>
      <c r="J172" s="406"/>
      <c r="K172" s="406" t="s">
        <v>55</v>
      </c>
      <c r="L172" s="406"/>
      <c r="M172" s="406" t="s">
        <v>55</v>
      </c>
      <c r="N172" s="406"/>
      <c r="O172" s="250" t="s">
        <v>415</v>
      </c>
    </row>
    <row r="173" spans="1:15" ht="51" customHeight="1">
      <c r="A173" s="23"/>
      <c r="B173" s="253" t="s">
        <v>457</v>
      </c>
      <c r="C173" s="260" t="s">
        <v>23</v>
      </c>
      <c r="D173" s="375" t="s">
        <v>484</v>
      </c>
      <c r="E173" s="375"/>
      <c r="F173" s="375"/>
      <c r="G173" s="376"/>
      <c r="H173" s="251" t="s">
        <v>55</v>
      </c>
      <c r="I173" s="406" t="s">
        <v>55</v>
      </c>
      <c r="J173" s="406"/>
      <c r="K173" s="406" t="s">
        <v>55</v>
      </c>
      <c r="L173" s="406"/>
      <c r="M173" s="406" t="s">
        <v>344</v>
      </c>
      <c r="N173" s="406"/>
      <c r="O173" s="250" t="s">
        <v>415</v>
      </c>
    </row>
    <row r="174" spans="1:15" ht="12.75">
      <c r="A174" s="23"/>
      <c r="B174" s="124" t="s">
        <v>2</v>
      </c>
      <c r="C174" s="260" t="s">
        <v>134</v>
      </c>
      <c r="D174" s="375" t="s">
        <v>38</v>
      </c>
      <c r="E174" s="375"/>
      <c r="F174" s="375"/>
      <c r="G174" s="376"/>
      <c r="H174" s="251" t="s">
        <v>55</v>
      </c>
      <c r="I174" s="361" t="s">
        <v>54</v>
      </c>
      <c r="J174" s="361"/>
      <c r="K174" s="361" t="s">
        <v>54</v>
      </c>
      <c r="L174" s="361"/>
      <c r="M174" s="359" t="s">
        <v>54</v>
      </c>
      <c r="N174" s="360"/>
      <c r="O174" s="252" t="s">
        <v>54</v>
      </c>
    </row>
    <row r="175" spans="1:16" ht="54.75" customHeight="1">
      <c r="A175" s="23"/>
      <c r="B175" s="253" t="s">
        <v>345</v>
      </c>
      <c r="C175" s="262" t="s">
        <v>136</v>
      </c>
      <c r="D175" s="375" t="s">
        <v>487</v>
      </c>
      <c r="E175" s="375"/>
      <c r="F175" s="375"/>
      <c r="G175" s="376"/>
      <c r="H175" s="251" t="s">
        <v>55</v>
      </c>
      <c r="I175" s="406" t="s">
        <v>55</v>
      </c>
      <c r="J175" s="406"/>
      <c r="K175" s="361" t="s">
        <v>54</v>
      </c>
      <c r="L175" s="361"/>
      <c r="M175" s="406" t="s">
        <v>56</v>
      </c>
      <c r="N175" s="406"/>
      <c r="O175" s="252" t="s">
        <v>56</v>
      </c>
      <c r="P175" s="234"/>
    </row>
    <row r="176" spans="1:16" ht="33" customHeight="1">
      <c r="A176" s="23"/>
      <c r="B176" s="253" t="s">
        <v>161</v>
      </c>
      <c r="C176" s="262" t="s">
        <v>23</v>
      </c>
      <c r="D176" s="375" t="s">
        <v>338</v>
      </c>
      <c r="E176" s="375"/>
      <c r="F176" s="375"/>
      <c r="G176" s="376"/>
      <c r="H176" s="251" t="s">
        <v>54</v>
      </c>
      <c r="I176" s="361" t="s">
        <v>54</v>
      </c>
      <c r="J176" s="361"/>
      <c r="K176" s="361" t="s">
        <v>54</v>
      </c>
      <c r="L176" s="361"/>
      <c r="M176" s="448">
        <v>0</v>
      </c>
      <c r="N176" s="448"/>
      <c r="O176" s="250" t="s">
        <v>415</v>
      </c>
      <c r="P176" s="234"/>
    </row>
    <row r="177" spans="1:15" ht="21.75" customHeight="1">
      <c r="A177" s="23"/>
      <c r="B177" s="124" t="s">
        <v>189</v>
      </c>
      <c r="C177" s="260" t="s">
        <v>23</v>
      </c>
      <c r="D177" s="376" t="s">
        <v>485</v>
      </c>
      <c r="E177" s="476"/>
      <c r="F177" s="476"/>
      <c r="G177" s="476"/>
      <c r="H177" s="251" t="s">
        <v>157</v>
      </c>
      <c r="I177" s="406" t="s">
        <v>55</v>
      </c>
      <c r="J177" s="406"/>
      <c r="K177" s="406" t="s">
        <v>55</v>
      </c>
      <c r="L177" s="406"/>
      <c r="M177" s="361" t="s">
        <v>55</v>
      </c>
      <c r="N177" s="361"/>
      <c r="O177" s="250" t="s">
        <v>415</v>
      </c>
    </row>
    <row r="178" spans="1:15" ht="30.75" customHeight="1">
      <c r="A178" s="23"/>
      <c r="B178" s="253" t="s">
        <v>369</v>
      </c>
      <c r="C178" s="260" t="s">
        <v>400</v>
      </c>
      <c r="D178" s="376"/>
      <c r="E178" s="476"/>
      <c r="F178" s="476"/>
      <c r="G178" s="476"/>
      <c r="H178" s="251" t="s">
        <v>157</v>
      </c>
      <c r="I178" s="406" t="s">
        <v>55</v>
      </c>
      <c r="J178" s="406"/>
      <c r="K178" s="406" t="s">
        <v>55</v>
      </c>
      <c r="L178" s="406"/>
      <c r="M178" s="361" t="s">
        <v>55</v>
      </c>
      <c r="N178" s="361"/>
      <c r="O178" s="250" t="s">
        <v>415</v>
      </c>
    </row>
    <row r="179" spans="1:18" s="290" customFormat="1" ht="21" customHeight="1" thickBot="1">
      <c r="A179" s="23"/>
      <c r="B179" s="118" t="s">
        <v>358</v>
      </c>
      <c r="C179" s="303" t="s">
        <v>75</v>
      </c>
      <c r="D179" s="550" t="s">
        <v>359</v>
      </c>
      <c r="E179" s="551"/>
      <c r="F179" s="551"/>
      <c r="G179" s="551"/>
      <c r="H179" s="304" t="s">
        <v>157</v>
      </c>
      <c r="I179" s="546" t="s">
        <v>55</v>
      </c>
      <c r="J179" s="546"/>
      <c r="K179" s="545" t="s">
        <v>54</v>
      </c>
      <c r="L179" s="545"/>
      <c r="M179" s="521" t="s">
        <v>54</v>
      </c>
      <c r="N179" s="521"/>
      <c r="O179" s="305" t="s">
        <v>54</v>
      </c>
      <c r="R179" s="318"/>
    </row>
    <row r="180" spans="1:18" s="158" customFormat="1" ht="9.75" customHeight="1">
      <c r="A180" s="157"/>
      <c r="B180" s="242" t="s">
        <v>163</v>
      </c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72"/>
      <c r="R180" s="318"/>
    </row>
    <row r="181" spans="1:18" s="158" customFormat="1" ht="9.75" customHeight="1">
      <c r="A181" s="157"/>
      <c r="B181" s="358" t="s">
        <v>489</v>
      </c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R181" s="318"/>
    </row>
    <row r="182" spans="1:18" s="158" customFormat="1" ht="9.75" customHeight="1">
      <c r="A182" s="157"/>
      <c r="B182" s="242" t="s">
        <v>272</v>
      </c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72"/>
      <c r="R182" s="318"/>
    </row>
    <row r="183" spans="1:18" s="158" customFormat="1" ht="9.75" customHeight="1">
      <c r="A183" s="157"/>
      <c r="B183" s="242" t="s">
        <v>498</v>
      </c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72"/>
      <c r="R183" s="318"/>
    </row>
    <row r="184" spans="1:18" ht="12" customHeight="1" thickBot="1">
      <c r="A184" s="23"/>
      <c r="B184" s="480" t="s">
        <v>394</v>
      </c>
      <c r="C184" s="480"/>
      <c r="D184" s="480"/>
      <c r="E184" s="480"/>
      <c r="F184" s="480"/>
      <c r="G184" s="480"/>
      <c r="H184" s="480"/>
      <c r="I184" s="480"/>
      <c r="J184" s="480"/>
      <c r="K184" s="480"/>
      <c r="L184" s="480"/>
      <c r="M184" s="480"/>
      <c r="N184" s="480"/>
      <c r="O184" s="480"/>
      <c r="R184" s="318"/>
    </row>
    <row r="185" spans="1:18" ht="30" customHeight="1" thickBot="1">
      <c r="A185" s="23"/>
      <c r="B185" s="155" t="s">
        <v>231</v>
      </c>
      <c r="C185" s="481" t="s">
        <v>192</v>
      </c>
      <c r="D185" s="482"/>
      <c r="E185" s="156" t="s">
        <v>96</v>
      </c>
      <c r="F185" s="482" t="s">
        <v>193</v>
      </c>
      <c r="G185" s="482"/>
      <c r="H185" s="156" t="s">
        <v>232</v>
      </c>
      <c r="I185" s="482" t="s">
        <v>47</v>
      </c>
      <c r="J185" s="482"/>
      <c r="K185" s="482"/>
      <c r="L185" s="482"/>
      <c r="M185" s="482"/>
      <c r="N185" s="482"/>
      <c r="O185" s="453"/>
      <c r="R185" s="318"/>
    </row>
    <row r="186" spans="1:18" ht="12" customHeight="1" thickBot="1">
      <c r="A186" s="23"/>
      <c r="B186" s="483" t="s">
        <v>261</v>
      </c>
      <c r="C186" s="484"/>
      <c r="D186" s="484"/>
      <c r="E186" s="484"/>
      <c r="F186" s="484"/>
      <c r="G186" s="484"/>
      <c r="H186" s="484"/>
      <c r="I186" s="484"/>
      <c r="J186" s="484"/>
      <c r="K186" s="484"/>
      <c r="L186" s="484"/>
      <c r="M186" s="484"/>
      <c r="N186" s="484"/>
      <c r="O186" s="485"/>
      <c r="R186" s="318"/>
    </row>
    <row r="187" spans="1:18" ht="9.75" customHeight="1">
      <c r="A187" s="23"/>
      <c r="B187" s="206" t="s">
        <v>38</v>
      </c>
      <c r="C187" s="207" t="s">
        <v>194</v>
      </c>
      <c r="D187" s="208"/>
      <c r="E187" s="208"/>
      <c r="F187" s="442" t="s">
        <v>195</v>
      </c>
      <c r="G187" s="442"/>
      <c r="H187" s="208">
        <v>40</v>
      </c>
      <c r="I187" s="449" t="s">
        <v>196</v>
      </c>
      <c r="J187" s="449"/>
      <c r="K187" s="449"/>
      <c r="L187" s="449"/>
      <c r="M187" s="449"/>
      <c r="N187" s="449"/>
      <c r="O187" s="450"/>
      <c r="R187" s="318"/>
    </row>
    <row r="188" spans="1:18" ht="9.75" customHeight="1">
      <c r="A188" s="23"/>
      <c r="B188" s="209" t="s">
        <v>197</v>
      </c>
      <c r="C188" s="210" t="s">
        <v>194</v>
      </c>
      <c r="D188" s="211"/>
      <c r="E188" s="211"/>
      <c r="F188" s="344" t="s">
        <v>195</v>
      </c>
      <c r="G188" s="344"/>
      <c r="H188" s="211">
        <v>40</v>
      </c>
      <c r="I188" s="344" t="s">
        <v>198</v>
      </c>
      <c r="J188" s="344"/>
      <c r="K188" s="344"/>
      <c r="L188" s="344"/>
      <c r="M188" s="344"/>
      <c r="N188" s="344"/>
      <c r="O188" s="324"/>
      <c r="R188" s="318"/>
    </row>
    <row r="189" spans="1:18" ht="9.75" customHeight="1">
      <c r="A189" s="23"/>
      <c r="B189" s="209" t="s">
        <v>199</v>
      </c>
      <c r="C189" s="210" t="s">
        <v>194</v>
      </c>
      <c r="D189" s="211"/>
      <c r="E189" s="211"/>
      <c r="F189" s="344" t="s">
        <v>195</v>
      </c>
      <c r="G189" s="344"/>
      <c r="H189" s="211">
        <v>40</v>
      </c>
      <c r="I189" s="344" t="s">
        <v>200</v>
      </c>
      <c r="J189" s="344"/>
      <c r="K189" s="344"/>
      <c r="L189" s="344"/>
      <c r="M189" s="344"/>
      <c r="N189" s="344"/>
      <c r="O189" s="324"/>
      <c r="R189" s="318"/>
    </row>
    <row r="190" spans="1:18" ht="9.75" customHeight="1">
      <c r="A190" s="23"/>
      <c r="B190" s="209" t="s">
        <v>201</v>
      </c>
      <c r="C190" s="210" t="s">
        <v>194</v>
      </c>
      <c r="D190" s="211"/>
      <c r="E190" s="211"/>
      <c r="F190" s="344" t="s">
        <v>241</v>
      </c>
      <c r="G190" s="344"/>
      <c r="H190" s="211">
        <v>40</v>
      </c>
      <c r="I190" s="344" t="s">
        <v>202</v>
      </c>
      <c r="J190" s="344"/>
      <c r="K190" s="344"/>
      <c r="L190" s="344"/>
      <c r="M190" s="344"/>
      <c r="N190" s="344"/>
      <c r="O190" s="324"/>
      <c r="R190" s="318"/>
    </row>
    <row r="191" spans="1:18" ht="9.75" customHeight="1">
      <c r="A191" s="23"/>
      <c r="B191" s="209" t="s">
        <v>203</v>
      </c>
      <c r="C191" s="210" t="s">
        <v>194</v>
      </c>
      <c r="D191" s="211"/>
      <c r="E191" s="211"/>
      <c r="F191" s="344" t="s">
        <v>195</v>
      </c>
      <c r="G191" s="344"/>
      <c r="H191" s="211">
        <v>40</v>
      </c>
      <c r="I191" s="344" t="s">
        <v>204</v>
      </c>
      <c r="J191" s="344"/>
      <c r="K191" s="344"/>
      <c r="L191" s="344"/>
      <c r="M191" s="344"/>
      <c r="N191" s="344"/>
      <c r="O191" s="324"/>
      <c r="R191" s="318"/>
    </row>
    <row r="192" spans="1:18" ht="9.75" customHeight="1">
      <c r="A192" s="23"/>
      <c r="B192" s="209" t="s">
        <v>205</v>
      </c>
      <c r="C192" s="210" t="s">
        <v>194</v>
      </c>
      <c r="D192" s="211"/>
      <c r="E192" s="211"/>
      <c r="F192" s="344" t="s">
        <v>195</v>
      </c>
      <c r="G192" s="344"/>
      <c r="H192" s="211">
        <v>40</v>
      </c>
      <c r="I192" s="344" t="s">
        <v>206</v>
      </c>
      <c r="J192" s="344"/>
      <c r="K192" s="344"/>
      <c r="L192" s="344"/>
      <c r="M192" s="344"/>
      <c r="N192" s="344"/>
      <c r="O192" s="324"/>
      <c r="R192" s="318"/>
    </row>
    <row r="193" spans="1:18" ht="9.75" customHeight="1">
      <c r="A193" s="308"/>
      <c r="B193" s="209" t="s">
        <v>486</v>
      </c>
      <c r="C193" s="210" t="s">
        <v>194</v>
      </c>
      <c r="D193" s="211"/>
      <c r="E193" s="211"/>
      <c r="F193" s="344" t="s">
        <v>241</v>
      </c>
      <c r="G193" s="344"/>
      <c r="H193" s="211">
        <v>40</v>
      </c>
      <c r="I193" s="445" t="s">
        <v>488</v>
      </c>
      <c r="J193" s="446"/>
      <c r="K193" s="446"/>
      <c r="L193" s="446"/>
      <c r="M193" s="446"/>
      <c r="N193" s="446"/>
      <c r="O193" s="447"/>
      <c r="R193" s="318"/>
    </row>
    <row r="194" spans="1:18" ht="9.75" customHeight="1">
      <c r="A194" s="23"/>
      <c r="B194" s="209" t="s">
        <v>207</v>
      </c>
      <c r="C194" s="210" t="s">
        <v>194</v>
      </c>
      <c r="D194" s="211"/>
      <c r="E194" s="211"/>
      <c r="F194" s="344" t="s">
        <v>241</v>
      </c>
      <c r="G194" s="344"/>
      <c r="H194" s="211">
        <v>40</v>
      </c>
      <c r="I194" s="344" t="s">
        <v>208</v>
      </c>
      <c r="J194" s="344"/>
      <c r="K194" s="344"/>
      <c r="L194" s="344"/>
      <c r="M194" s="344"/>
      <c r="N194" s="344"/>
      <c r="O194" s="324"/>
      <c r="R194" s="318"/>
    </row>
    <row r="195" spans="1:18" ht="9.75" customHeight="1">
      <c r="A195" s="23"/>
      <c r="B195" s="209" t="s">
        <v>209</v>
      </c>
      <c r="C195" s="210" t="s">
        <v>194</v>
      </c>
      <c r="D195" s="211"/>
      <c r="E195" s="211"/>
      <c r="F195" s="344" t="s">
        <v>210</v>
      </c>
      <c r="G195" s="344"/>
      <c r="H195" s="211">
        <v>40</v>
      </c>
      <c r="I195" s="344" t="s">
        <v>211</v>
      </c>
      <c r="J195" s="344"/>
      <c r="K195" s="344"/>
      <c r="L195" s="344"/>
      <c r="M195" s="344"/>
      <c r="N195" s="344"/>
      <c r="O195" s="324"/>
      <c r="R195" s="318"/>
    </row>
    <row r="196" spans="1:15" ht="9.75" customHeight="1">
      <c r="A196" s="23"/>
      <c r="B196" s="209" t="s">
        <v>212</v>
      </c>
      <c r="C196" s="210" t="s">
        <v>194</v>
      </c>
      <c r="D196" s="211"/>
      <c r="E196" s="211" t="s">
        <v>213</v>
      </c>
      <c r="F196" s="344" t="s">
        <v>210</v>
      </c>
      <c r="G196" s="344"/>
      <c r="H196" s="211">
        <v>40</v>
      </c>
      <c r="I196" s="344" t="s">
        <v>214</v>
      </c>
      <c r="J196" s="344"/>
      <c r="K196" s="344"/>
      <c r="L196" s="344"/>
      <c r="M196" s="344"/>
      <c r="N196" s="344"/>
      <c r="O196" s="324"/>
    </row>
    <row r="197" spans="1:15" ht="9.75" customHeight="1" thickBot="1">
      <c r="A197" s="23"/>
      <c r="B197" s="212" t="s">
        <v>215</v>
      </c>
      <c r="C197" s="213" t="s">
        <v>194</v>
      </c>
      <c r="D197" s="200"/>
      <c r="E197" s="200"/>
      <c r="F197" s="443" t="s">
        <v>210</v>
      </c>
      <c r="G197" s="443"/>
      <c r="H197" s="200">
        <v>40</v>
      </c>
      <c r="I197" s="443" t="s">
        <v>216</v>
      </c>
      <c r="J197" s="443"/>
      <c r="K197" s="443"/>
      <c r="L197" s="443"/>
      <c r="M197" s="443"/>
      <c r="N197" s="443"/>
      <c r="O197" s="444"/>
    </row>
    <row r="198" spans="1:15" ht="9.75" customHeight="1">
      <c r="A198" s="23"/>
      <c r="B198" s="209" t="s">
        <v>217</v>
      </c>
      <c r="C198" s="210" t="s">
        <v>194</v>
      </c>
      <c r="D198" s="211"/>
      <c r="E198" s="211"/>
      <c r="F198" s="344" t="s">
        <v>218</v>
      </c>
      <c r="G198" s="344"/>
      <c r="H198" s="211">
        <v>40</v>
      </c>
      <c r="I198" s="344" t="s">
        <v>219</v>
      </c>
      <c r="J198" s="344"/>
      <c r="K198" s="344"/>
      <c r="L198" s="344"/>
      <c r="M198" s="344"/>
      <c r="N198" s="344"/>
      <c r="O198" s="324"/>
    </row>
    <row r="199" spans="1:15" ht="9.75" customHeight="1">
      <c r="A199" s="23"/>
      <c r="B199" s="209" t="s">
        <v>220</v>
      </c>
      <c r="C199" s="210" t="s">
        <v>221</v>
      </c>
      <c r="D199" s="211" t="s">
        <v>222</v>
      </c>
      <c r="E199" s="211" t="s">
        <v>213</v>
      </c>
      <c r="F199" s="344" t="s">
        <v>223</v>
      </c>
      <c r="G199" s="344"/>
      <c r="H199" s="211">
        <v>25</v>
      </c>
      <c r="I199" s="344" t="s">
        <v>224</v>
      </c>
      <c r="J199" s="344"/>
      <c r="K199" s="344"/>
      <c r="L199" s="344"/>
      <c r="M199" s="344"/>
      <c r="N199" s="344"/>
      <c r="O199" s="324"/>
    </row>
    <row r="200" spans="1:15" ht="9.75" customHeight="1">
      <c r="A200" s="23"/>
      <c r="B200" s="209" t="s">
        <v>225</v>
      </c>
      <c r="C200" s="210" t="s">
        <v>221</v>
      </c>
      <c r="D200" s="211" t="s">
        <v>222</v>
      </c>
      <c r="E200" s="211"/>
      <c r="F200" s="344" t="s">
        <v>223</v>
      </c>
      <c r="G200" s="344"/>
      <c r="H200" s="211">
        <v>25</v>
      </c>
      <c r="I200" s="344" t="s">
        <v>226</v>
      </c>
      <c r="J200" s="344"/>
      <c r="K200" s="344"/>
      <c r="L200" s="344"/>
      <c r="M200" s="344"/>
      <c r="N200" s="344"/>
      <c r="O200" s="324"/>
    </row>
    <row r="201" spans="1:15" ht="9.75" customHeight="1">
      <c r="A201" s="23"/>
      <c r="B201" s="209" t="s">
        <v>227</v>
      </c>
      <c r="C201" s="210" t="s">
        <v>221</v>
      </c>
      <c r="D201" s="211" t="s">
        <v>228</v>
      </c>
      <c r="E201" s="211"/>
      <c r="F201" s="344" t="s">
        <v>223</v>
      </c>
      <c r="G201" s="344"/>
      <c r="H201" s="211">
        <v>25</v>
      </c>
      <c r="I201" s="344" t="s">
        <v>227</v>
      </c>
      <c r="J201" s="344"/>
      <c r="K201" s="344"/>
      <c r="L201" s="344"/>
      <c r="M201" s="344"/>
      <c r="N201" s="344"/>
      <c r="O201" s="324"/>
    </row>
    <row r="202" spans="1:15" ht="9.75" customHeight="1" thickBot="1">
      <c r="A202" s="23"/>
      <c r="B202" s="214" t="s">
        <v>229</v>
      </c>
      <c r="C202" s="215" t="s">
        <v>221</v>
      </c>
      <c r="D202" s="316" t="s">
        <v>492</v>
      </c>
      <c r="E202" s="216"/>
      <c r="F202" s="514" t="s">
        <v>223</v>
      </c>
      <c r="G202" s="514"/>
      <c r="H202" s="216">
        <v>25</v>
      </c>
      <c r="I202" s="512" t="s">
        <v>230</v>
      </c>
      <c r="J202" s="512"/>
      <c r="K202" s="512"/>
      <c r="L202" s="512"/>
      <c r="M202" s="512"/>
      <c r="N202" s="512"/>
      <c r="O202" s="513"/>
    </row>
    <row r="203" spans="1:15" ht="12" customHeight="1" thickBot="1">
      <c r="A203" s="23"/>
      <c r="B203" s="477" t="s">
        <v>262</v>
      </c>
      <c r="C203" s="478"/>
      <c r="D203" s="478"/>
      <c r="E203" s="478"/>
      <c r="F203" s="478"/>
      <c r="G203" s="478"/>
      <c r="H203" s="478"/>
      <c r="I203" s="478"/>
      <c r="J203" s="478"/>
      <c r="K203" s="478"/>
      <c r="L203" s="478"/>
      <c r="M203" s="478"/>
      <c r="N203" s="478"/>
      <c r="O203" s="479"/>
    </row>
    <row r="204" spans="1:15" ht="9.75" customHeight="1">
      <c r="A204" s="23"/>
      <c r="B204" s="217" t="s">
        <v>233</v>
      </c>
      <c r="C204" s="218" t="s">
        <v>240</v>
      </c>
      <c r="D204" s="198">
        <v>3111</v>
      </c>
      <c r="E204" s="219"/>
      <c r="F204" s="511" t="s">
        <v>210</v>
      </c>
      <c r="G204" s="511"/>
      <c r="H204" s="220">
        <v>20</v>
      </c>
      <c r="I204" s="511" t="s">
        <v>226</v>
      </c>
      <c r="J204" s="511"/>
      <c r="K204" s="511"/>
      <c r="L204" s="511"/>
      <c r="M204" s="511"/>
      <c r="N204" s="511"/>
      <c r="O204" s="627"/>
    </row>
    <row r="205" spans="1:15" ht="9.75" customHeight="1">
      <c r="A205" s="23"/>
      <c r="B205" s="203" t="s">
        <v>234</v>
      </c>
      <c r="C205" s="210" t="s">
        <v>240</v>
      </c>
      <c r="D205" s="221">
        <v>3188</v>
      </c>
      <c r="E205" s="222"/>
      <c r="F205" s="507" t="s">
        <v>210</v>
      </c>
      <c r="G205" s="507"/>
      <c r="H205" s="223">
        <v>20</v>
      </c>
      <c r="I205" s="507" t="s">
        <v>250</v>
      </c>
      <c r="J205" s="507"/>
      <c r="K205" s="507"/>
      <c r="L205" s="507"/>
      <c r="M205" s="507"/>
      <c r="N205" s="507"/>
      <c r="O205" s="509"/>
    </row>
    <row r="206" spans="1:15" ht="9.75" customHeight="1">
      <c r="A206" s="23"/>
      <c r="B206" s="203" t="s">
        <v>235</v>
      </c>
      <c r="C206" s="210" t="s">
        <v>240</v>
      </c>
      <c r="D206" s="221">
        <v>3164</v>
      </c>
      <c r="E206" s="222"/>
      <c r="F206" s="507" t="s">
        <v>210</v>
      </c>
      <c r="G206" s="507"/>
      <c r="H206" s="223">
        <v>20</v>
      </c>
      <c r="I206" s="507" t="s">
        <v>249</v>
      </c>
      <c r="J206" s="507"/>
      <c r="K206" s="507"/>
      <c r="L206" s="507"/>
      <c r="M206" s="507"/>
      <c r="N206" s="507"/>
      <c r="O206" s="509"/>
    </row>
    <row r="207" spans="1:15" ht="9.75" customHeight="1">
      <c r="A207" s="23"/>
      <c r="B207" s="203" t="s">
        <v>236</v>
      </c>
      <c r="C207" s="210" t="s">
        <v>240</v>
      </c>
      <c r="D207" s="221">
        <v>3119</v>
      </c>
      <c r="E207" s="222"/>
      <c r="F207" s="507" t="s">
        <v>241</v>
      </c>
      <c r="G207" s="507"/>
      <c r="H207" s="223">
        <v>20</v>
      </c>
      <c r="I207" s="507" t="s">
        <v>242</v>
      </c>
      <c r="J207" s="507"/>
      <c r="K207" s="507"/>
      <c r="L207" s="507"/>
      <c r="M207" s="507"/>
      <c r="N207" s="507"/>
      <c r="O207" s="509"/>
    </row>
    <row r="208" spans="1:15" ht="9.75" customHeight="1">
      <c r="A208" s="23"/>
      <c r="B208" s="203" t="s">
        <v>237</v>
      </c>
      <c r="C208" s="210" t="s">
        <v>240</v>
      </c>
      <c r="D208" s="221">
        <v>3168</v>
      </c>
      <c r="E208" s="222"/>
      <c r="F208" s="507" t="s">
        <v>241</v>
      </c>
      <c r="G208" s="507"/>
      <c r="H208" s="223">
        <v>20</v>
      </c>
      <c r="I208" s="507" t="s">
        <v>248</v>
      </c>
      <c r="J208" s="507"/>
      <c r="K208" s="507"/>
      <c r="L208" s="507"/>
      <c r="M208" s="507"/>
      <c r="N208" s="507"/>
      <c r="O208" s="509"/>
    </row>
    <row r="209" spans="1:15" ht="9.75" customHeight="1">
      <c r="A209" s="23"/>
      <c r="B209" s="203" t="s">
        <v>238</v>
      </c>
      <c r="C209" s="210" t="s">
        <v>240</v>
      </c>
      <c r="D209" s="221">
        <v>3166</v>
      </c>
      <c r="E209" s="222"/>
      <c r="F209" s="507" t="s">
        <v>241</v>
      </c>
      <c r="G209" s="507"/>
      <c r="H209" s="223">
        <v>20</v>
      </c>
      <c r="I209" s="507" t="s">
        <v>247</v>
      </c>
      <c r="J209" s="507"/>
      <c r="K209" s="507"/>
      <c r="L209" s="507"/>
      <c r="M209" s="507"/>
      <c r="N209" s="507"/>
      <c r="O209" s="509"/>
    </row>
    <row r="210" spans="1:15" ht="9.75" customHeight="1">
      <c r="A210" s="23"/>
      <c r="B210" s="203" t="s">
        <v>239</v>
      </c>
      <c r="C210" s="210" t="s">
        <v>240</v>
      </c>
      <c r="D210" s="221">
        <v>3161</v>
      </c>
      <c r="E210" s="222"/>
      <c r="F210" s="507" t="s">
        <v>241</v>
      </c>
      <c r="G210" s="507"/>
      <c r="H210" s="223">
        <v>20</v>
      </c>
      <c r="I210" s="507" t="s">
        <v>251</v>
      </c>
      <c r="J210" s="507"/>
      <c r="K210" s="507"/>
      <c r="L210" s="507"/>
      <c r="M210" s="507"/>
      <c r="N210" s="507"/>
      <c r="O210" s="509"/>
    </row>
    <row r="211" spans="1:15" ht="9.75" customHeight="1" thickBot="1">
      <c r="A211" s="23"/>
      <c r="B211" s="205" t="s">
        <v>255</v>
      </c>
      <c r="C211" s="213" t="s">
        <v>240</v>
      </c>
      <c r="D211" s="199">
        <v>3564</v>
      </c>
      <c r="E211" s="224"/>
      <c r="F211" s="510" t="s">
        <v>241</v>
      </c>
      <c r="G211" s="510"/>
      <c r="H211" s="225">
        <v>20</v>
      </c>
      <c r="I211" s="547" t="s">
        <v>252</v>
      </c>
      <c r="J211" s="548"/>
      <c r="K211" s="548"/>
      <c r="L211" s="548"/>
      <c r="M211" s="548"/>
      <c r="N211" s="548"/>
      <c r="O211" s="549"/>
    </row>
    <row r="212" spans="1:15" ht="9.75" customHeight="1">
      <c r="A212" s="23"/>
      <c r="B212" s="15" t="s">
        <v>163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"/>
    </row>
    <row r="213" spans="1:15" ht="9.75" customHeight="1">
      <c r="A213" s="23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"/>
    </row>
    <row r="214" spans="1:15" ht="9.75" customHeight="1">
      <c r="A214" s="23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"/>
    </row>
    <row r="215" spans="1:15" ht="9.75" customHeight="1">
      <c r="A215" s="23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"/>
    </row>
    <row r="216" spans="1:15" ht="9.75" customHeight="1">
      <c r="A216" s="23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"/>
    </row>
    <row r="217" spans="1:15" ht="9.75" customHeight="1">
      <c r="A217" s="23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"/>
    </row>
    <row r="218" spans="1:15" ht="9.75" customHeight="1">
      <c r="A218" s="23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"/>
    </row>
    <row r="219" spans="1:15" ht="12" customHeight="1" thickBot="1">
      <c r="A219" s="23"/>
      <c r="B219" s="480" t="s">
        <v>284</v>
      </c>
      <c r="C219" s="480"/>
      <c r="D219" s="480"/>
      <c r="E219" s="480"/>
      <c r="F219" s="480"/>
      <c r="G219" s="480"/>
      <c r="H219" s="480"/>
      <c r="I219" s="480"/>
      <c r="J219" s="480"/>
      <c r="K219" s="480"/>
      <c r="L219" s="480"/>
      <c r="M219" s="480"/>
      <c r="N219" s="480"/>
      <c r="O219" s="480"/>
    </row>
    <row r="220" spans="1:15" ht="9.75" customHeight="1">
      <c r="A220" s="23"/>
      <c r="B220" s="534" t="s">
        <v>293</v>
      </c>
      <c r="C220" s="487" t="s">
        <v>284</v>
      </c>
      <c r="D220" s="488"/>
      <c r="E220" s="488"/>
      <c r="F220" s="488"/>
      <c r="G220" s="488"/>
      <c r="H220" s="488"/>
      <c r="I220" s="488"/>
      <c r="J220" s="488"/>
      <c r="K220" s="488"/>
      <c r="L220" s="488"/>
      <c r="M220" s="488"/>
      <c r="N220" s="488"/>
      <c r="O220" s="489"/>
    </row>
    <row r="221" spans="1:15" ht="9.75" customHeight="1" thickBot="1">
      <c r="A221" s="23"/>
      <c r="B221" s="535"/>
      <c r="C221" s="490" t="s">
        <v>285</v>
      </c>
      <c r="D221" s="491"/>
      <c r="E221" s="491"/>
      <c r="F221" s="491" t="s">
        <v>286</v>
      </c>
      <c r="G221" s="491"/>
      <c r="H221" s="491"/>
      <c r="I221" s="491"/>
      <c r="J221" s="491"/>
      <c r="K221" s="491"/>
      <c r="L221" s="491"/>
      <c r="M221" s="491"/>
      <c r="N221" s="491"/>
      <c r="O221" s="536"/>
    </row>
    <row r="222" spans="1:15" ht="39" customHeight="1">
      <c r="A222" s="23"/>
      <c r="B222" s="202" t="s">
        <v>469</v>
      </c>
      <c r="C222" s="492" t="s">
        <v>287</v>
      </c>
      <c r="D222" s="493"/>
      <c r="E222" s="493"/>
      <c r="F222" s="493" t="s">
        <v>408</v>
      </c>
      <c r="G222" s="493"/>
      <c r="H222" s="493"/>
      <c r="I222" s="493"/>
      <c r="J222" s="493"/>
      <c r="K222" s="493"/>
      <c r="L222" s="493"/>
      <c r="M222" s="493"/>
      <c r="N222" s="493"/>
      <c r="O222" s="537"/>
    </row>
    <row r="223" spans="1:15" ht="30" customHeight="1">
      <c r="A223" s="23"/>
      <c r="B223" s="203" t="s">
        <v>2</v>
      </c>
      <c r="C223" s="508" t="s">
        <v>288</v>
      </c>
      <c r="D223" s="494"/>
      <c r="E223" s="494"/>
      <c r="F223" s="494" t="s">
        <v>409</v>
      </c>
      <c r="G223" s="494"/>
      <c r="H223" s="494"/>
      <c r="I223" s="494"/>
      <c r="J223" s="494"/>
      <c r="K223" s="494"/>
      <c r="L223" s="494"/>
      <c r="M223" s="494"/>
      <c r="N223" s="494"/>
      <c r="O223" s="495"/>
    </row>
    <row r="224" spans="1:20" ht="39" customHeight="1">
      <c r="A224" s="23"/>
      <c r="B224" s="203" t="s">
        <v>35</v>
      </c>
      <c r="C224" s="508" t="s">
        <v>404</v>
      </c>
      <c r="D224" s="494"/>
      <c r="E224" s="494"/>
      <c r="F224" s="494" t="s">
        <v>405</v>
      </c>
      <c r="G224" s="494"/>
      <c r="H224" s="494"/>
      <c r="I224" s="494"/>
      <c r="J224" s="494"/>
      <c r="K224" s="494"/>
      <c r="L224" s="494"/>
      <c r="M224" s="494"/>
      <c r="N224" s="494"/>
      <c r="O224" s="495"/>
      <c r="P224" s="103"/>
      <c r="Q224" s="103"/>
      <c r="R224" s="103"/>
      <c r="S224" s="103"/>
      <c r="T224" s="103"/>
    </row>
    <row r="225" spans="1:20" ht="12" customHeight="1">
      <c r="A225" s="23"/>
      <c r="B225" s="203" t="s">
        <v>289</v>
      </c>
      <c r="C225" s="527" t="s">
        <v>287</v>
      </c>
      <c r="D225" s="527"/>
      <c r="E225" s="528"/>
      <c r="F225" s="494" t="s">
        <v>407</v>
      </c>
      <c r="G225" s="494"/>
      <c r="H225" s="494"/>
      <c r="I225" s="494"/>
      <c r="J225" s="494"/>
      <c r="K225" s="494"/>
      <c r="L225" s="494"/>
      <c r="M225" s="494"/>
      <c r="N225" s="494"/>
      <c r="O225" s="495"/>
      <c r="P225" s="374"/>
      <c r="Q225" s="374"/>
      <c r="R225" s="374"/>
      <c r="S225" s="374"/>
      <c r="T225" s="374"/>
    </row>
    <row r="226" spans="1:20" ht="9.75" customHeight="1">
      <c r="A226" s="23"/>
      <c r="B226" s="203" t="s">
        <v>465</v>
      </c>
      <c r="C226" s="527" t="s">
        <v>287</v>
      </c>
      <c r="D226" s="527"/>
      <c r="E226" s="528"/>
      <c r="F226" s="494" t="s">
        <v>406</v>
      </c>
      <c r="G226" s="494"/>
      <c r="H226" s="494"/>
      <c r="I226" s="494"/>
      <c r="J226" s="494"/>
      <c r="K226" s="494"/>
      <c r="L226" s="494"/>
      <c r="M226" s="494"/>
      <c r="N226" s="494"/>
      <c r="O226" s="495"/>
      <c r="P226" s="374"/>
      <c r="Q226" s="374"/>
      <c r="R226" s="374"/>
      <c r="S226" s="374"/>
      <c r="T226" s="374"/>
    </row>
    <row r="227" spans="1:20" ht="20.25" customHeight="1">
      <c r="A227" s="23"/>
      <c r="B227" s="203" t="s">
        <v>290</v>
      </c>
      <c r="C227" s="508" t="s">
        <v>294</v>
      </c>
      <c r="D227" s="494"/>
      <c r="E227" s="494"/>
      <c r="F227" s="494" t="s">
        <v>410</v>
      </c>
      <c r="G227" s="494"/>
      <c r="H227" s="494"/>
      <c r="I227" s="494"/>
      <c r="J227" s="494"/>
      <c r="K227" s="494"/>
      <c r="L227" s="494"/>
      <c r="M227" s="494"/>
      <c r="N227" s="494"/>
      <c r="O227" s="495"/>
      <c r="P227" s="374"/>
      <c r="Q227" s="374"/>
      <c r="R227" s="374"/>
      <c r="S227" s="374"/>
      <c r="T227" s="374"/>
    </row>
    <row r="228" spans="1:20" ht="32.25" customHeight="1">
      <c r="A228" s="23"/>
      <c r="B228" s="204" t="s">
        <v>356</v>
      </c>
      <c r="C228" s="375" t="s">
        <v>287</v>
      </c>
      <c r="D228" s="375"/>
      <c r="E228" s="376"/>
      <c r="F228" s="476"/>
      <c r="G228" s="476"/>
      <c r="H228" s="476"/>
      <c r="I228" s="476"/>
      <c r="J228" s="476"/>
      <c r="K228" s="476"/>
      <c r="L228" s="476"/>
      <c r="M228" s="476"/>
      <c r="N228" s="476"/>
      <c r="O228" s="526"/>
      <c r="P228" s="374"/>
      <c r="Q228" s="374"/>
      <c r="R228" s="374"/>
      <c r="S228" s="374"/>
      <c r="T228" s="374"/>
    </row>
    <row r="229" spans="1:15" ht="21" customHeight="1">
      <c r="A229" s="23"/>
      <c r="B229" s="204" t="s">
        <v>291</v>
      </c>
      <c r="C229" s="375" t="s">
        <v>287</v>
      </c>
      <c r="D229" s="375"/>
      <c r="E229" s="376"/>
      <c r="F229" s="476" t="s">
        <v>411</v>
      </c>
      <c r="G229" s="476"/>
      <c r="H229" s="476"/>
      <c r="I229" s="476"/>
      <c r="J229" s="476"/>
      <c r="K229" s="476"/>
      <c r="L229" s="476"/>
      <c r="M229" s="476"/>
      <c r="N229" s="476"/>
      <c r="O229" s="526"/>
    </row>
    <row r="230" spans="1:15" ht="9.75" customHeight="1">
      <c r="A230" s="23"/>
      <c r="B230" s="204" t="s">
        <v>292</v>
      </c>
      <c r="C230" s="375" t="s">
        <v>287</v>
      </c>
      <c r="D230" s="375"/>
      <c r="E230" s="376"/>
      <c r="F230" s="476" t="s">
        <v>438</v>
      </c>
      <c r="G230" s="476"/>
      <c r="H230" s="476"/>
      <c r="I230" s="476"/>
      <c r="J230" s="476"/>
      <c r="K230" s="476"/>
      <c r="L230" s="476"/>
      <c r="M230" s="476"/>
      <c r="N230" s="476"/>
      <c r="O230" s="526"/>
    </row>
    <row r="231" spans="1:15" ht="9.75" customHeight="1">
      <c r="A231" s="23"/>
      <c r="B231" s="204" t="s">
        <v>124</v>
      </c>
      <c r="C231" s="375" t="s">
        <v>287</v>
      </c>
      <c r="D231" s="375"/>
      <c r="E231" s="376"/>
      <c r="F231" s="529"/>
      <c r="G231" s="375"/>
      <c r="H231" s="375"/>
      <c r="I231" s="375"/>
      <c r="J231" s="375"/>
      <c r="K231" s="375"/>
      <c r="L231" s="375"/>
      <c r="M231" s="375"/>
      <c r="N231" s="375"/>
      <c r="O231" s="530"/>
    </row>
    <row r="232" spans="1:15" ht="21" customHeight="1">
      <c r="A232" s="23"/>
      <c r="B232" s="204" t="s">
        <v>295</v>
      </c>
      <c r="C232" s="375" t="s">
        <v>287</v>
      </c>
      <c r="D232" s="375"/>
      <c r="E232" s="376"/>
      <c r="F232" s="476" t="s">
        <v>439</v>
      </c>
      <c r="G232" s="476"/>
      <c r="H232" s="476"/>
      <c r="I232" s="476"/>
      <c r="J232" s="476"/>
      <c r="K232" s="476"/>
      <c r="L232" s="476"/>
      <c r="M232" s="476"/>
      <c r="N232" s="476"/>
      <c r="O232" s="526"/>
    </row>
    <row r="233" spans="1:15" ht="9.75" customHeight="1" thickBot="1">
      <c r="A233" s="4"/>
      <c r="B233" s="205" t="s">
        <v>107</v>
      </c>
      <c r="C233" s="531" t="s">
        <v>296</v>
      </c>
      <c r="D233" s="532"/>
      <c r="E233" s="532"/>
      <c r="F233" s="532"/>
      <c r="G233" s="532"/>
      <c r="H233" s="532"/>
      <c r="I233" s="532"/>
      <c r="J233" s="532"/>
      <c r="K233" s="532"/>
      <c r="L233" s="532"/>
      <c r="M233" s="532"/>
      <c r="N233" s="532"/>
      <c r="O233" s="533"/>
    </row>
    <row r="234" spans="1:15" s="266" customFormat="1" ht="9.75" customHeight="1">
      <c r="A234" s="263" t="s">
        <v>86</v>
      </c>
      <c r="B234" s="688" t="s">
        <v>336</v>
      </c>
      <c r="C234" s="688"/>
      <c r="D234" s="688"/>
      <c r="E234" s="688"/>
      <c r="F234" s="688"/>
      <c r="G234" s="688"/>
      <c r="H234" s="688"/>
      <c r="I234" s="688"/>
      <c r="J234" s="688"/>
      <c r="K234" s="688"/>
      <c r="L234" s="688"/>
      <c r="M234" s="688"/>
      <c r="N234" s="688"/>
      <c r="O234" s="688"/>
    </row>
    <row r="235" spans="1:15" s="254" customFormat="1" ht="9.75" customHeight="1">
      <c r="A235" s="263" t="s">
        <v>335</v>
      </c>
      <c r="B235" s="688" t="s">
        <v>440</v>
      </c>
      <c r="C235" s="688"/>
      <c r="D235" s="688"/>
      <c r="E235" s="688"/>
      <c r="F235" s="688"/>
      <c r="G235" s="688"/>
      <c r="H235" s="688"/>
      <c r="I235" s="688"/>
      <c r="J235" s="688"/>
      <c r="K235" s="688"/>
      <c r="L235" s="688"/>
      <c r="M235" s="688"/>
      <c r="N235" s="688"/>
      <c r="O235" s="688"/>
    </row>
    <row r="236" spans="1:15" s="266" customFormat="1" ht="9.75" customHeight="1">
      <c r="A236" s="263" t="s">
        <v>342</v>
      </c>
      <c r="B236" s="688" t="s">
        <v>414</v>
      </c>
      <c r="C236" s="688"/>
      <c r="D236" s="688"/>
      <c r="E236" s="688"/>
      <c r="F236" s="688"/>
      <c r="G236" s="688"/>
      <c r="H236" s="688"/>
      <c r="I236" s="688"/>
      <c r="J236" s="688"/>
      <c r="K236" s="688"/>
      <c r="L236" s="688"/>
      <c r="M236" s="688"/>
      <c r="N236" s="688"/>
      <c r="O236" s="688"/>
    </row>
    <row r="237" spans="1:15" ht="19.5" customHeight="1">
      <c r="A237" s="129">
        <v>5</v>
      </c>
      <c r="B237" s="474" t="s">
        <v>127</v>
      </c>
      <c r="C237" s="474"/>
      <c r="D237" s="474"/>
      <c r="E237" s="474"/>
      <c r="F237" s="474"/>
      <c r="G237" s="474"/>
      <c r="H237" s="474"/>
      <c r="I237" s="474"/>
      <c r="J237" s="474"/>
      <c r="K237" s="474"/>
      <c r="L237" s="474"/>
      <c r="M237" s="474"/>
      <c r="N237" s="474"/>
      <c r="O237" s="474"/>
    </row>
    <row r="238" spans="1:15" ht="9.75" customHeight="1">
      <c r="A238" s="23"/>
      <c r="B238" s="1" t="s">
        <v>395</v>
      </c>
      <c r="C238" s="3" t="s">
        <v>142</v>
      </c>
      <c r="D238" s="486" t="s">
        <v>190</v>
      </c>
      <c r="E238" s="486"/>
      <c r="F238" s="486"/>
      <c r="G238" s="486"/>
      <c r="H238" s="486"/>
      <c r="I238" s="486"/>
      <c r="J238" s="486"/>
      <c r="K238" s="486"/>
      <c r="L238" s="486"/>
      <c r="M238" s="486"/>
      <c r="N238" s="486"/>
      <c r="O238" s="486"/>
    </row>
    <row r="239" spans="1:15" ht="9.75" customHeight="1">
      <c r="A239" s="23"/>
      <c r="B239" s="1" t="s">
        <v>0</v>
      </c>
      <c r="C239" s="3" t="s">
        <v>142</v>
      </c>
      <c r="D239" s="486" t="s">
        <v>70</v>
      </c>
      <c r="E239" s="486"/>
      <c r="F239" s="486"/>
      <c r="G239" s="486"/>
      <c r="H239" s="486"/>
      <c r="I239" s="486"/>
      <c r="J239" s="486"/>
      <c r="K239" s="486"/>
      <c r="L239" s="486"/>
      <c r="M239" s="486"/>
      <c r="N239" s="486"/>
      <c r="O239" s="486"/>
    </row>
    <row r="240" spans="1:15" ht="9.75" customHeight="1">
      <c r="A240" s="23"/>
      <c r="B240" s="1" t="s">
        <v>69</v>
      </c>
      <c r="C240" s="3" t="s">
        <v>142</v>
      </c>
      <c r="D240" s="486" t="s">
        <v>71</v>
      </c>
      <c r="E240" s="486"/>
      <c r="F240" s="486"/>
      <c r="G240" s="486"/>
      <c r="H240" s="486"/>
      <c r="I240" s="486"/>
      <c r="J240" s="486"/>
      <c r="K240" s="486"/>
      <c r="L240" s="486"/>
      <c r="M240" s="486"/>
      <c r="N240" s="486"/>
      <c r="O240" s="486"/>
    </row>
    <row r="241" spans="1:15" ht="9.75" customHeight="1">
      <c r="A241" s="23"/>
      <c r="B241" s="1" t="s">
        <v>1</v>
      </c>
      <c r="C241" s="3" t="s">
        <v>142</v>
      </c>
      <c r="D241" s="486" t="s">
        <v>72</v>
      </c>
      <c r="E241" s="486"/>
      <c r="F241" s="486"/>
      <c r="G241" s="486"/>
      <c r="H241" s="486"/>
      <c r="I241" s="486"/>
      <c r="J241" s="486"/>
      <c r="K241" s="486"/>
      <c r="L241" s="486"/>
      <c r="M241" s="486"/>
      <c r="N241" s="486"/>
      <c r="O241" s="486"/>
    </row>
    <row r="242" spans="1:15" ht="9.75" customHeight="1">
      <c r="A242" s="23"/>
      <c r="B242" s="20" t="s">
        <v>102</v>
      </c>
      <c r="C242" s="3" t="s">
        <v>142</v>
      </c>
      <c r="D242" s="486" t="s">
        <v>458</v>
      </c>
      <c r="E242" s="486"/>
      <c r="F242" s="486"/>
      <c r="G242" s="486"/>
      <c r="H242" s="486"/>
      <c r="I242" s="486"/>
      <c r="J242" s="486"/>
      <c r="K242" s="486"/>
      <c r="L242" s="486"/>
      <c r="M242" s="486"/>
      <c r="N242" s="486"/>
      <c r="O242" s="486"/>
    </row>
    <row r="243" spans="1:15" ht="9.75" customHeight="1">
      <c r="A243" s="23"/>
      <c r="B243" s="20" t="s">
        <v>177</v>
      </c>
      <c r="C243" s="3" t="s">
        <v>142</v>
      </c>
      <c r="D243" s="486" t="s">
        <v>459</v>
      </c>
      <c r="E243" s="486"/>
      <c r="F243" s="486"/>
      <c r="G243" s="486"/>
      <c r="H243" s="486"/>
      <c r="I243" s="486"/>
      <c r="J243" s="486"/>
      <c r="K243" s="486"/>
      <c r="L243" s="486"/>
      <c r="M243" s="486"/>
      <c r="N243" s="486"/>
      <c r="O243" s="486"/>
    </row>
    <row r="244" spans="1:15" ht="9.75" customHeight="1">
      <c r="A244" s="23"/>
      <c r="B244" s="1" t="s">
        <v>37</v>
      </c>
      <c r="C244" s="3" t="s">
        <v>142</v>
      </c>
      <c r="D244" s="486" t="s">
        <v>503</v>
      </c>
      <c r="E244" s="486"/>
      <c r="F244" s="486"/>
      <c r="G244" s="486"/>
      <c r="H244" s="486"/>
      <c r="I244" s="486"/>
      <c r="J244" s="486"/>
      <c r="K244" s="486"/>
      <c r="L244" s="486"/>
      <c r="M244" s="486"/>
      <c r="N244" s="486"/>
      <c r="O244" s="486"/>
    </row>
    <row r="245" spans="1:15" ht="9.75" customHeight="1">
      <c r="A245" s="23"/>
      <c r="B245" s="1"/>
      <c r="C245" s="3"/>
      <c r="D245" s="715" t="s">
        <v>502</v>
      </c>
      <c r="E245" s="715"/>
      <c r="F245" s="715"/>
      <c r="G245" s="715"/>
      <c r="H245" s="715"/>
      <c r="I245" s="715"/>
      <c r="J245" s="715"/>
      <c r="K245" s="715"/>
      <c r="L245" s="715"/>
      <c r="M245" s="715"/>
      <c r="N245" s="715"/>
      <c r="O245" s="715"/>
    </row>
    <row r="246" spans="1:15" ht="9.75" customHeight="1">
      <c r="A246" s="23"/>
      <c r="B246" s="1"/>
      <c r="C246" s="3"/>
      <c r="D246" s="715" t="s">
        <v>504</v>
      </c>
      <c r="E246" s="715"/>
      <c r="F246" s="715"/>
      <c r="G246" s="715"/>
      <c r="H246" s="715"/>
      <c r="I246" s="715"/>
      <c r="J246" s="715"/>
      <c r="K246" s="715"/>
      <c r="L246" s="715"/>
      <c r="M246" s="715"/>
      <c r="N246" s="715"/>
      <c r="O246" s="715"/>
    </row>
    <row r="247" spans="1:15" ht="9.75" customHeight="1">
      <c r="A247" s="23"/>
      <c r="B247" s="1" t="s">
        <v>185</v>
      </c>
      <c r="C247" s="3" t="s">
        <v>142</v>
      </c>
      <c r="D247" s="473" t="s">
        <v>500</v>
      </c>
      <c r="E247" s="473"/>
      <c r="F247" s="473"/>
      <c r="G247" s="473"/>
      <c r="H247" s="473"/>
      <c r="I247" s="473"/>
      <c r="J247" s="473"/>
      <c r="K247" s="473"/>
      <c r="L247" s="473"/>
      <c r="M247" s="473"/>
      <c r="N247" s="473"/>
      <c r="O247" s="473"/>
    </row>
    <row r="248" spans="1:15" ht="9.75" customHeight="1">
      <c r="A248" s="23"/>
      <c r="B248" s="1"/>
      <c r="C248" s="3"/>
      <c r="D248" s="715" t="s">
        <v>499</v>
      </c>
      <c r="E248" s="715"/>
      <c r="F248" s="715"/>
      <c r="G248" s="715"/>
      <c r="H248" s="715"/>
      <c r="I248" s="715"/>
      <c r="J248" s="715"/>
      <c r="K248" s="715"/>
      <c r="L248" s="715"/>
      <c r="M248" s="715"/>
      <c r="N248" s="715"/>
      <c r="O248" s="715"/>
    </row>
    <row r="249" spans="1:15" ht="9.75" customHeight="1">
      <c r="A249" s="23"/>
      <c r="B249" s="1"/>
      <c r="C249" s="3"/>
      <c r="D249" s="715" t="s">
        <v>501</v>
      </c>
      <c r="E249" s="715"/>
      <c r="F249" s="715"/>
      <c r="G249" s="715"/>
      <c r="H249" s="715"/>
      <c r="I249" s="715"/>
      <c r="J249" s="715"/>
      <c r="K249" s="715"/>
      <c r="L249" s="715"/>
      <c r="M249" s="715"/>
      <c r="N249" s="715"/>
      <c r="O249" s="715"/>
    </row>
    <row r="250" spans="1:15" ht="9.75" customHeight="1">
      <c r="A250" s="23"/>
      <c r="B250" s="1" t="s">
        <v>175</v>
      </c>
      <c r="C250" s="3" t="s">
        <v>142</v>
      </c>
      <c r="D250" s="473" t="s">
        <v>178</v>
      </c>
      <c r="E250" s="473"/>
      <c r="F250" s="473"/>
      <c r="G250" s="473"/>
      <c r="H250" s="473"/>
      <c r="I250" s="473"/>
      <c r="J250" s="473"/>
      <c r="K250" s="473"/>
      <c r="L250" s="473"/>
      <c r="M250" s="473"/>
      <c r="N250" s="473"/>
      <c r="O250" s="473"/>
    </row>
    <row r="251" spans="1:15" ht="9.75" customHeight="1">
      <c r="A251" s="23"/>
      <c r="B251" s="1" t="s">
        <v>280</v>
      </c>
      <c r="C251" s="3" t="s">
        <v>54</v>
      </c>
      <c r="D251" s="475" t="s">
        <v>281</v>
      </c>
      <c r="E251" s="475"/>
      <c r="F251" s="475"/>
      <c r="G251" s="475"/>
      <c r="H251" s="475"/>
      <c r="I251" s="475"/>
      <c r="J251" s="475"/>
      <c r="K251" s="475"/>
      <c r="L251" s="475"/>
      <c r="M251" s="475"/>
      <c r="N251" s="475"/>
      <c r="O251" s="475"/>
    </row>
    <row r="252" spans="1:15" ht="20.25" customHeight="1" thickBot="1">
      <c r="A252" s="129">
        <v>6</v>
      </c>
      <c r="B252" s="474" t="s">
        <v>94</v>
      </c>
      <c r="C252" s="474"/>
      <c r="D252" s="474"/>
      <c r="E252" s="474"/>
      <c r="F252" s="474"/>
      <c r="G252" s="474"/>
      <c r="H252" s="474"/>
      <c r="I252" s="474"/>
      <c r="J252" s="474"/>
      <c r="K252" s="474"/>
      <c r="L252" s="474"/>
      <c r="M252" s="474"/>
      <c r="N252" s="474"/>
      <c r="O252" s="474"/>
    </row>
    <row r="253" spans="1:15" ht="9.75" customHeight="1" thickBot="1">
      <c r="A253" s="23"/>
      <c r="B253" s="468" t="s">
        <v>46</v>
      </c>
      <c r="C253" s="469"/>
      <c r="D253" s="471" t="s">
        <v>47</v>
      </c>
      <c r="E253" s="470"/>
      <c r="F253" s="470"/>
      <c r="G253" s="470"/>
      <c r="H253" s="470"/>
      <c r="I253" s="470"/>
      <c r="J253" s="470"/>
      <c r="K253" s="470"/>
      <c r="L253" s="470"/>
      <c r="M253" s="472"/>
      <c r="N253" s="470" t="s">
        <v>57</v>
      </c>
      <c r="O253" s="469"/>
    </row>
    <row r="254" spans="1:15" ht="9.75" customHeight="1">
      <c r="A254" s="23"/>
      <c r="B254" s="123"/>
      <c r="C254" s="151" t="s">
        <v>62</v>
      </c>
      <c r="D254" s="613" t="s">
        <v>494</v>
      </c>
      <c r="E254" s="614"/>
      <c r="F254" s="614"/>
      <c r="G254" s="614"/>
      <c r="H254" s="614"/>
      <c r="I254" s="614"/>
      <c r="J254" s="614"/>
      <c r="K254" s="614"/>
      <c r="L254" s="614"/>
      <c r="M254" s="614"/>
      <c r="N254" s="414">
        <v>4</v>
      </c>
      <c r="O254" s="393"/>
    </row>
    <row r="255" spans="1:15" ht="9.75" customHeight="1">
      <c r="A255" s="23"/>
      <c r="B255" s="612" t="s">
        <v>62</v>
      </c>
      <c r="C255" s="159" t="s">
        <v>74</v>
      </c>
      <c r="D255" s="592" t="s">
        <v>49</v>
      </c>
      <c r="E255" s="363"/>
      <c r="F255" s="363"/>
      <c r="G255" s="363"/>
      <c r="H255" s="363"/>
      <c r="I255" s="363"/>
      <c r="J255" s="363"/>
      <c r="K255" s="363"/>
      <c r="L255" s="363"/>
      <c r="M255" s="363"/>
      <c r="N255" s="385">
        <v>4</v>
      </c>
      <c r="O255" s="386"/>
    </row>
    <row r="256" spans="1:15" ht="9.75" customHeight="1">
      <c r="A256" s="23"/>
      <c r="B256" s="599"/>
      <c r="C256" s="162">
        <v>2</v>
      </c>
      <c r="D256" s="600" t="s">
        <v>52</v>
      </c>
      <c r="E256" s="601"/>
      <c r="F256" s="601"/>
      <c r="G256" s="601"/>
      <c r="H256" s="601"/>
      <c r="I256" s="601"/>
      <c r="J256" s="601"/>
      <c r="K256" s="601"/>
      <c r="L256" s="601"/>
      <c r="M256" s="601"/>
      <c r="N256" s="557">
        <v>4</v>
      </c>
      <c r="O256" s="558"/>
    </row>
    <row r="257" spans="1:15" ht="9.75" customHeight="1">
      <c r="A257" s="23"/>
      <c r="B257" s="599"/>
      <c r="C257" s="162">
        <v>3</v>
      </c>
      <c r="D257" s="600" t="s">
        <v>48</v>
      </c>
      <c r="E257" s="601"/>
      <c r="F257" s="601"/>
      <c r="G257" s="601"/>
      <c r="H257" s="601"/>
      <c r="I257" s="601"/>
      <c r="J257" s="601"/>
      <c r="K257" s="601"/>
      <c r="L257" s="601"/>
      <c r="M257" s="601"/>
      <c r="N257" s="557">
        <v>4</v>
      </c>
      <c r="O257" s="558"/>
    </row>
    <row r="258" spans="1:15" ht="9.75" customHeight="1">
      <c r="A258" s="23"/>
      <c r="B258" s="599"/>
      <c r="C258" s="162">
        <v>7</v>
      </c>
      <c r="D258" s="600" t="s">
        <v>265</v>
      </c>
      <c r="E258" s="601"/>
      <c r="F258" s="601"/>
      <c r="G258" s="601"/>
      <c r="H258" s="601"/>
      <c r="I258" s="601"/>
      <c r="J258" s="601"/>
      <c r="K258" s="601"/>
      <c r="L258" s="601"/>
      <c r="M258" s="601"/>
      <c r="N258" s="557">
        <v>5</v>
      </c>
      <c r="O258" s="558"/>
    </row>
    <row r="259" spans="1:15" ht="9.75" customHeight="1" thickBot="1">
      <c r="A259" s="23"/>
      <c r="B259" s="599"/>
      <c r="C259" s="246" t="s">
        <v>50</v>
      </c>
      <c r="D259" s="602" t="s">
        <v>266</v>
      </c>
      <c r="E259" s="603"/>
      <c r="F259" s="603"/>
      <c r="G259" s="603"/>
      <c r="H259" s="603"/>
      <c r="I259" s="603"/>
      <c r="J259" s="603"/>
      <c r="K259" s="603"/>
      <c r="L259" s="603"/>
      <c r="M259" s="603"/>
      <c r="N259" s="582">
        <v>5</v>
      </c>
      <c r="O259" s="583"/>
    </row>
    <row r="260" spans="1:15" ht="9.75" customHeight="1">
      <c r="A260" s="23"/>
      <c r="B260" s="123"/>
      <c r="C260" s="151" t="s">
        <v>7</v>
      </c>
      <c r="D260" s="423" t="s">
        <v>58</v>
      </c>
      <c r="E260" s="424"/>
      <c r="F260" s="424"/>
      <c r="G260" s="424"/>
      <c r="H260" s="424"/>
      <c r="I260" s="424"/>
      <c r="J260" s="424"/>
      <c r="K260" s="424"/>
      <c r="L260" s="424"/>
      <c r="M260" s="424"/>
      <c r="N260" s="425">
        <v>4</v>
      </c>
      <c r="O260" s="426"/>
    </row>
    <row r="261" spans="1:15" ht="9.75" customHeight="1" thickBot="1">
      <c r="A261" s="23"/>
      <c r="B261" s="118"/>
      <c r="C261" s="119" t="s">
        <v>8</v>
      </c>
      <c r="D261" s="699" t="s">
        <v>59</v>
      </c>
      <c r="E261" s="700"/>
      <c r="F261" s="700"/>
      <c r="G261" s="700"/>
      <c r="H261" s="700"/>
      <c r="I261" s="700"/>
      <c r="J261" s="700"/>
      <c r="K261" s="700"/>
      <c r="L261" s="700"/>
      <c r="M261" s="700"/>
      <c r="N261" s="521">
        <v>4</v>
      </c>
      <c r="O261" s="584"/>
    </row>
    <row r="262" spans="1:15" ht="9.75" customHeight="1">
      <c r="A262" s="23"/>
      <c r="B262" s="123"/>
      <c r="C262" s="151" t="s">
        <v>51</v>
      </c>
      <c r="D262" s="423" t="s">
        <v>493</v>
      </c>
      <c r="E262" s="424"/>
      <c r="F262" s="424"/>
      <c r="G262" s="424"/>
      <c r="H262" s="424"/>
      <c r="I262" s="424"/>
      <c r="J262" s="424"/>
      <c r="K262" s="424"/>
      <c r="L262" s="424"/>
      <c r="M262" s="424"/>
      <c r="N262" s="425">
        <v>4</v>
      </c>
      <c r="O262" s="426"/>
    </row>
    <row r="263" spans="1:15" ht="9.75" customHeight="1">
      <c r="A263" s="23"/>
      <c r="B263" s="612" t="s">
        <v>51</v>
      </c>
      <c r="C263" s="159" t="s">
        <v>74</v>
      </c>
      <c r="D263" s="592" t="s">
        <v>53</v>
      </c>
      <c r="E263" s="363"/>
      <c r="F263" s="363"/>
      <c r="G263" s="363"/>
      <c r="H263" s="363"/>
      <c r="I263" s="363"/>
      <c r="J263" s="363"/>
      <c r="K263" s="363"/>
      <c r="L263" s="363"/>
      <c r="M263" s="363"/>
      <c r="N263" s="385">
        <v>4</v>
      </c>
      <c r="O263" s="386"/>
    </row>
    <row r="264" spans="1:15" ht="9.75" customHeight="1">
      <c r="A264" s="23"/>
      <c r="B264" s="599"/>
      <c r="C264" s="162">
        <v>2</v>
      </c>
      <c r="D264" s="600" t="s">
        <v>60</v>
      </c>
      <c r="E264" s="601"/>
      <c r="F264" s="601"/>
      <c r="G264" s="601"/>
      <c r="H264" s="601"/>
      <c r="I264" s="601"/>
      <c r="J264" s="601"/>
      <c r="K264" s="601"/>
      <c r="L264" s="601"/>
      <c r="M264" s="601"/>
      <c r="N264" s="557">
        <v>4</v>
      </c>
      <c r="O264" s="558"/>
    </row>
    <row r="265" spans="1:15" ht="9.75" customHeight="1">
      <c r="A265" s="23"/>
      <c r="B265" s="599"/>
      <c r="C265" s="162">
        <v>3</v>
      </c>
      <c r="D265" s="600" t="s">
        <v>61</v>
      </c>
      <c r="E265" s="601"/>
      <c r="F265" s="601"/>
      <c r="G265" s="601"/>
      <c r="H265" s="601"/>
      <c r="I265" s="601"/>
      <c r="J265" s="601"/>
      <c r="K265" s="601"/>
      <c r="L265" s="601"/>
      <c r="M265" s="601"/>
      <c r="N265" s="557">
        <v>4</v>
      </c>
      <c r="O265" s="558"/>
    </row>
    <row r="266" spans="1:15" ht="9.75" customHeight="1">
      <c r="A266" s="23"/>
      <c r="B266" s="599"/>
      <c r="C266" s="162">
        <v>7</v>
      </c>
      <c r="D266" s="600" t="s">
        <v>267</v>
      </c>
      <c r="E266" s="601"/>
      <c r="F266" s="601"/>
      <c r="G266" s="601"/>
      <c r="H266" s="601"/>
      <c r="I266" s="601"/>
      <c r="J266" s="601"/>
      <c r="K266" s="601"/>
      <c r="L266" s="601"/>
      <c r="M266" s="601"/>
      <c r="N266" s="557">
        <v>5</v>
      </c>
      <c r="O266" s="558"/>
    </row>
    <row r="267" spans="1:15" ht="9.75" customHeight="1" thickBot="1">
      <c r="A267" s="23"/>
      <c r="B267" s="611"/>
      <c r="C267" s="233" t="s">
        <v>50</v>
      </c>
      <c r="D267" s="427" t="s">
        <v>268</v>
      </c>
      <c r="E267" s="417"/>
      <c r="F267" s="417"/>
      <c r="G267" s="417"/>
      <c r="H267" s="417"/>
      <c r="I267" s="417"/>
      <c r="J267" s="417"/>
      <c r="K267" s="417"/>
      <c r="L267" s="417"/>
      <c r="M267" s="417"/>
      <c r="N267" s="418">
        <v>5</v>
      </c>
      <c r="O267" s="419"/>
    </row>
    <row r="268" spans="1:15" ht="9.75" customHeight="1">
      <c r="A268" s="23"/>
      <c r="B268" s="123"/>
      <c r="C268" s="151" t="s">
        <v>420</v>
      </c>
      <c r="D268" s="423" t="s">
        <v>495</v>
      </c>
      <c r="E268" s="424"/>
      <c r="F268" s="424"/>
      <c r="G268" s="424"/>
      <c r="H268" s="424"/>
      <c r="I268" s="424"/>
      <c r="J268" s="424"/>
      <c r="K268" s="424"/>
      <c r="L268" s="424"/>
      <c r="M268" s="424"/>
      <c r="N268" s="425">
        <v>4</v>
      </c>
      <c r="O268" s="426"/>
    </row>
    <row r="269" spans="1:15" ht="9.75" customHeight="1">
      <c r="A269" s="23"/>
      <c r="B269" s="612" t="s">
        <v>420</v>
      </c>
      <c r="C269" s="159" t="s">
        <v>74</v>
      </c>
      <c r="D269" s="592" t="s">
        <v>421</v>
      </c>
      <c r="E269" s="363"/>
      <c r="F269" s="363"/>
      <c r="G269" s="363"/>
      <c r="H269" s="363"/>
      <c r="I269" s="363"/>
      <c r="J269" s="363"/>
      <c r="K269" s="363"/>
      <c r="L269" s="363"/>
      <c r="M269" s="363"/>
      <c r="N269" s="385">
        <v>4</v>
      </c>
      <c r="O269" s="386"/>
    </row>
    <row r="270" spans="1:15" ht="9.75" customHeight="1">
      <c r="A270" s="23"/>
      <c r="B270" s="599"/>
      <c r="C270" s="162">
        <v>2</v>
      </c>
      <c r="D270" s="600" t="s">
        <v>424</v>
      </c>
      <c r="E270" s="601"/>
      <c r="F270" s="601"/>
      <c r="G270" s="601"/>
      <c r="H270" s="601"/>
      <c r="I270" s="601"/>
      <c r="J270" s="601"/>
      <c r="K270" s="601"/>
      <c r="L270" s="601"/>
      <c r="M270" s="601"/>
      <c r="N270" s="557">
        <v>4</v>
      </c>
      <c r="O270" s="558"/>
    </row>
    <row r="271" spans="1:15" ht="9.75" customHeight="1">
      <c r="A271" s="23"/>
      <c r="B271" s="599"/>
      <c r="C271" s="162">
        <v>7</v>
      </c>
      <c r="D271" s="600" t="s">
        <v>422</v>
      </c>
      <c r="E271" s="601"/>
      <c r="F271" s="601"/>
      <c r="G271" s="601"/>
      <c r="H271" s="601"/>
      <c r="I271" s="601"/>
      <c r="J271" s="601"/>
      <c r="K271" s="601"/>
      <c r="L271" s="601"/>
      <c r="M271" s="601"/>
      <c r="N271" s="557">
        <v>5</v>
      </c>
      <c r="O271" s="558"/>
    </row>
    <row r="272" spans="1:15" ht="9.75" customHeight="1" thickBot="1">
      <c r="A272" s="23"/>
      <c r="B272" s="611"/>
      <c r="C272" s="233" t="s">
        <v>50</v>
      </c>
      <c r="D272" s="427" t="s">
        <v>423</v>
      </c>
      <c r="E272" s="417"/>
      <c r="F272" s="417"/>
      <c r="G272" s="417"/>
      <c r="H272" s="417"/>
      <c r="I272" s="417"/>
      <c r="J272" s="417"/>
      <c r="K272" s="417"/>
      <c r="L272" s="417"/>
      <c r="M272" s="417"/>
      <c r="N272" s="418">
        <v>5</v>
      </c>
      <c r="O272" s="419"/>
    </row>
    <row r="273" spans="1:15" ht="9.75" customHeight="1">
      <c r="A273" s="23"/>
      <c r="B273" s="599" t="s">
        <v>243</v>
      </c>
      <c r="C273" s="245">
        <v>11</v>
      </c>
      <c r="D273" s="713" t="s">
        <v>245</v>
      </c>
      <c r="E273" s="714"/>
      <c r="F273" s="714"/>
      <c r="G273" s="714"/>
      <c r="H273" s="714"/>
      <c r="I273" s="714"/>
      <c r="J273" s="714"/>
      <c r="K273" s="714"/>
      <c r="L273" s="714"/>
      <c r="M273" s="714"/>
      <c r="N273" s="410">
        <v>4</v>
      </c>
      <c r="O273" s="411"/>
    </row>
    <row r="274" spans="1:15" ht="9.75" customHeight="1" thickBot="1">
      <c r="A274" s="23"/>
      <c r="B274" s="599"/>
      <c r="C274" s="246" t="s">
        <v>244</v>
      </c>
      <c r="D274" s="602" t="s">
        <v>269</v>
      </c>
      <c r="E274" s="603"/>
      <c r="F274" s="603"/>
      <c r="G274" s="603"/>
      <c r="H274" s="603"/>
      <c r="I274" s="603"/>
      <c r="J274" s="603"/>
      <c r="K274" s="603"/>
      <c r="L274" s="603"/>
      <c r="M274" s="603"/>
      <c r="N274" s="582">
        <v>5</v>
      </c>
      <c r="O274" s="583"/>
    </row>
    <row r="275" spans="1:15" ht="9.75" customHeight="1">
      <c r="A275" s="23"/>
      <c r="B275" s="610" t="s">
        <v>257</v>
      </c>
      <c r="C275" s="255"/>
      <c r="D275" s="355" t="s">
        <v>364</v>
      </c>
      <c r="E275" s="604"/>
      <c r="F275" s="604"/>
      <c r="G275" s="604"/>
      <c r="H275" s="604"/>
      <c r="I275" s="604"/>
      <c r="J275" s="604"/>
      <c r="K275" s="604"/>
      <c r="L275" s="604"/>
      <c r="M275" s="605"/>
      <c r="N275" s="379">
        <v>4</v>
      </c>
      <c r="O275" s="701"/>
    </row>
    <row r="276" spans="1:15" ht="9.75" customHeight="1">
      <c r="A276" s="23"/>
      <c r="B276" s="599"/>
      <c r="C276" s="1"/>
      <c r="D276" s="381" t="s">
        <v>471</v>
      </c>
      <c r="E276" s="601"/>
      <c r="F276" s="601"/>
      <c r="G276" s="601"/>
      <c r="H276" s="601"/>
      <c r="I276" s="601"/>
      <c r="J276" s="601"/>
      <c r="K276" s="601"/>
      <c r="L276" s="601"/>
      <c r="M276" s="606"/>
      <c r="N276" s="607">
        <v>8</v>
      </c>
      <c r="O276" s="608"/>
    </row>
    <row r="277" spans="1:15" ht="9.75" customHeight="1">
      <c r="A277" s="23"/>
      <c r="B277" s="599"/>
      <c r="C277" s="1">
        <v>7</v>
      </c>
      <c r="D277" s="256" t="s">
        <v>427</v>
      </c>
      <c r="E277" s="257"/>
      <c r="F277" s="257"/>
      <c r="G277" s="257"/>
      <c r="H277" s="257"/>
      <c r="I277" s="257"/>
      <c r="J277" s="257"/>
      <c r="K277" s="257"/>
      <c r="L277" s="257"/>
      <c r="M277" s="257"/>
      <c r="N277" s="607">
        <v>4</v>
      </c>
      <c r="O277" s="608"/>
    </row>
    <row r="278" spans="1:15" ht="9.75" customHeight="1" thickBot="1">
      <c r="A278" s="23"/>
      <c r="B278" s="611"/>
      <c r="C278" s="125" t="s">
        <v>428</v>
      </c>
      <c r="D278" s="244" t="s">
        <v>429</v>
      </c>
      <c r="E278" s="243"/>
      <c r="F278" s="243"/>
      <c r="G278" s="243"/>
      <c r="H278" s="243"/>
      <c r="I278" s="243"/>
      <c r="J278" s="243"/>
      <c r="K278" s="243"/>
      <c r="L278" s="243"/>
      <c r="M278" s="243"/>
      <c r="N278" s="590">
        <v>8</v>
      </c>
      <c r="O278" s="591"/>
    </row>
    <row r="279" spans="1:15" s="158" customFormat="1" ht="9.75" customHeight="1">
      <c r="A279" s="264" t="s">
        <v>86</v>
      </c>
      <c r="B279" s="609" t="s">
        <v>441</v>
      </c>
      <c r="C279" s="609"/>
      <c r="D279" s="609"/>
      <c r="E279" s="609"/>
      <c r="F279" s="609"/>
      <c r="G279" s="609"/>
      <c r="H279" s="609"/>
      <c r="I279" s="609"/>
      <c r="J279" s="609"/>
      <c r="K279" s="609"/>
      <c r="L279" s="609"/>
      <c r="M279" s="609"/>
      <c r="N279" s="609"/>
      <c r="O279" s="609"/>
    </row>
    <row r="280" spans="1:15" s="158" customFormat="1" ht="9.75" customHeight="1">
      <c r="A280" s="264" t="s">
        <v>335</v>
      </c>
      <c r="B280" s="609" t="s">
        <v>470</v>
      </c>
      <c r="C280" s="609"/>
      <c r="D280" s="609"/>
      <c r="E280" s="609"/>
      <c r="F280" s="609"/>
      <c r="G280" s="609"/>
      <c r="H280" s="609"/>
      <c r="I280" s="609"/>
      <c r="J280" s="609"/>
      <c r="K280" s="609"/>
      <c r="L280" s="609"/>
      <c r="M280" s="609"/>
      <c r="N280" s="609"/>
      <c r="O280" s="609"/>
    </row>
    <row r="281" spans="1:15" s="158" customFormat="1" ht="9.75" customHeight="1">
      <c r="A281" s="264" t="s">
        <v>342</v>
      </c>
      <c r="B281" s="609" t="s">
        <v>430</v>
      </c>
      <c r="C281" s="609"/>
      <c r="D281" s="609"/>
      <c r="E281" s="609"/>
      <c r="F281" s="609"/>
      <c r="G281" s="609"/>
      <c r="H281" s="609"/>
      <c r="I281" s="609"/>
      <c r="J281" s="609"/>
      <c r="K281" s="609"/>
      <c r="L281" s="609"/>
      <c r="M281" s="609"/>
      <c r="N281" s="609"/>
      <c r="O281" s="609"/>
    </row>
    <row r="282" spans="1:15" s="158" customFormat="1" ht="9.75" customHeight="1">
      <c r="A282" s="264"/>
      <c r="B282" s="265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</row>
    <row r="283" spans="1:15" s="158" customFormat="1" ht="9.75" customHeight="1">
      <c r="A283" s="264"/>
      <c r="B283" s="265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</row>
    <row r="284" spans="1:15" s="158" customFormat="1" ht="9.75" customHeight="1">
      <c r="A284" s="264"/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</row>
    <row r="285" spans="1:15" s="158" customFormat="1" ht="9.75" customHeight="1">
      <c r="A285" s="264"/>
      <c r="B285" s="265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</row>
    <row r="286" spans="1:15" s="158" customFormat="1" ht="9.75" customHeight="1">
      <c r="A286" s="264"/>
      <c r="B286" s="265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</row>
    <row r="287" spans="1:15" s="158" customFormat="1" ht="9.75" customHeight="1">
      <c r="A287" s="264"/>
      <c r="B287" s="265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</row>
    <row r="288" spans="1:15" s="158" customFormat="1" ht="9.75" customHeight="1">
      <c r="A288" s="264"/>
      <c r="B288" s="265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</row>
    <row r="289" spans="1:15" s="158" customFormat="1" ht="9.75" customHeight="1">
      <c r="A289" s="264"/>
      <c r="B289" s="265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</row>
    <row r="290" spans="1:15" s="158" customFormat="1" ht="9.75" customHeight="1">
      <c r="A290" s="264"/>
      <c r="B290" s="265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</row>
    <row r="291" spans="1:15" ht="13.5" customHeight="1">
      <c r="A291" s="129">
        <v>7</v>
      </c>
      <c r="B291" s="626" t="s">
        <v>137</v>
      </c>
      <c r="C291" s="626"/>
      <c r="D291" s="626"/>
      <c r="E291" s="626"/>
      <c r="F291" s="626"/>
      <c r="G291" s="626"/>
      <c r="H291" s="626"/>
      <c r="I291" s="626"/>
      <c r="J291" s="626"/>
      <c r="K291" s="626"/>
      <c r="L291" s="626"/>
      <c r="M291" s="626"/>
      <c r="N291" s="626"/>
      <c r="O291" s="626"/>
    </row>
    <row r="292" spans="1:15" s="319" customFormat="1" ht="9.75" customHeight="1">
      <c r="A292" s="25"/>
      <c r="B292" s="127" t="s">
        <v>119</v>
      </c>
      <c r="C292" s="27" t="s">
        <v>54</v>
      </c>
      <c r="D292" s="553" t="s">
        <v>442</v>
      </c>
      <c r="E292" s="553"/>
      <c r="F292" s="553"/>
      <c r="G292" s="553"/>
      <c r="H292" s="553"/>
      <c r="I292" s="553"/>
      <c r="J292" s="553"/>
      <c r="K292" s="553"/>
      <c r="L292" s="553"/>
      <c r="M292" s="553"/>
      <c r="N292" s="553"/>
      <c r="O292" s="553"/>
    </row>
    <row r="293" spans="1:15" s="319" customFormat="1" ht="12" customHeight="1" thickBot="1">
      <c r="A293" s="25"/>
      <c r="B293" s="127" t="s">
        <v>158</v>
      </c>
      <c r="C293" s="27" t="s">
        <v>54</v>
      </c>
      <c r="D293" s="523" t="s">
        <v>462</v>
      </c>
      <c r="E293" s="523"/>
      <c r="F293" s="523"/>
      <c r="G293" s="523"/>
      <c r="H293" s="523"/>
      <c r="I293" s="523"/>
      <c r="J293" s="523"/>
      <c r="K293" s="523"/>
      <c r="L293" s="523"/>
      <c r="M293" s="523"/>
      <c r="N293" s="523"/>
      <c r="O293" s="523"/>
    </row>
    <row r="294" spans="1:15" s="319" customFormat="1" ht="9.75" customHeight="1">
      <c r="A294" s="1"/>
      <c r="B294" s="615" t="s">
        <v>97</v>
      </c>
      <c r="C294" s="616"/>
      <c r="D294" s="616"/>
      <c r="E294" s="616"/>
      <c r="F294" s="617"/>
      <c r="G294" s="623" t="s">
        <v>166</v>
      </c>
      <c r="H294" s="624"/>
      <c r="I294" s="624"/>
      <c r="J294" s="624"/>
      <c r="K294" s="624"/>
      <c r="L294" s="624"/>
      <c r="M294" s="624"/>
      <c r="N294" s="624"/>
      <c r="O294" s="625"/>
    </row>
    <row r="295" spans="1:15" s="319" customFormat="1" ht="9.75" customHeight="1" thickBot="1">
      <c r="A295" s="1"/>
      <c r="B295" s="618"/>
      <c r="C295" s="619"/>
      <c r="D295" s="619"/>
      <c r="E295" s="619"/>
      <c r="F295" s="620"/>
      <c r="G295" s="621" t="s">
        <v>259</v>
      </c>
      <c r="H295" s="622"/>
      <c r="I295" s="622"/>
      <c r="J295" s="622"/>
      <c r="K295" s="622" t="s">
        <v>258</v>
      </c>
      <c r="L295" s="622"/>
      <c r="M295" s="622"/>
      <c r="N295" s="622"/>
      <c r="O295" s="629"/>
    </row>
    <row r="296" spans="1:15" s="319" customFormat="1" ht="9.75" customHeight="1">
      <c r="A296" s="1"/>
      <c r="B296" s="638" t="s">
        <v>126</v>
      </c>
      <c r="C296" s="639"/>
      <c r="D296" s="640"/>
      <c r="E296" s="641" t="s">
        <v>136</v>
      </c>
      <c r="F296" s="642"/>
      <c r="G296" s="634" t="s">
        <v>172</v>
      </c>
      <c r="H296" s="635"/>
      <c r="I296" s="635"/>
      <c r="J296" s="635"/>
      <c r="K296" s="630" t="s">
        <v>282</v>
      </c>
      <c r="L296" s="630"/>
      <c r="M296" s="630"/>
      <c r="N296" s="630"/>
      <c r="O296" s="631"/>
    </row>
    <row r="297" spans="1:15" s="319" customFormat="1" ht="9.75" customHeight="1">
      <c r="A297" s="1"/>
      <c r="B297" s="643" t="s">
        <v>176</v>
      </c>
      <c r="C297" s="644"/>
      <c r="D297" s="644"/>
      <c r="E297" s="645" t="s">
        <v>23</v>
      </c>
      <c r="F297" s="646"/>
      <c r="G297" s="636" t="s">
        <v>246</v>
      </c>
      <c r="H297" s="637"/>
      <c r="I297" s="637"/>
      <c r="J297" s="637"/>
      <c r="K297" s="632" t="s">
        <v>54</v>
      </c>
      <c r="L297" s="632"/>
      <c r="M297" s="632"/>
      <c r="N297" s="632"/>
      <c r="O297" s="633"/>
    </row>
    <row r="298" spans="1:15" s="319" customFormat="1" ht="9.75" customHeight="1">
      <c r="A298" s="1"/>
      <c r="B298" s="649" t="s">
        <v>173</v>
      </c>
      <c r="C298" s="650"/>
      <c r="D298" s="651"/>
      <c r="E298" s="645" t="s">
        <v>23</v>
      </c>
      <c r="F298" s="646"/>
      <c r="G298" s="636" t="s">
        <v>172</v>
      </c>
      <c r="H298" s="637"/>
      <c r="I298" s="637"/>
      <c r="J298" s="637"/>
      <c r="K298" s="632" t="s">
        <v>54</v>
      </c>
      <c r="L298" s="632"/>
      <c r="M298" s="632"/>
      <c r="N298" s="632"/>
      <c r="O298" s="633"/>
    </row>
    <row r="299" spans="1:15" s="319" customFormat="1" ht="9.75" customHeight="1">
      <c r="A299" s="1"/>
      <c r="B299" s="554" t="s">
        <v>9</v>
      </c>
      <c r="C299" s="555"/>
      <c r="D299" s="652"/>
      <c r="E299" s="653" t="s">
        <v>23</v>
      </c>
      <c r="F299" s="556"/>
      <c r="G299" s="636" t="s">
        <v>172</v>
      </c>
      <c r="H299" s="637"/>
      <c r="I299" s="637"/>
      <c r="J299" s="637"/>
      <c r="K299" s="632" t="s">
        <v>282</v>
      </c>
      <c r="L299" s="632"/>
      <c r="M299" s="632"/>
      <c r="N299" s="632"/>
      <c r="O299" s="633"/>
    </row>
    <row r="300" spans="1:15" s="319" customFormat="1" ht="9.75" customHeight="1" thickBot="1">
      <c r="A300" s="1"/>
      <c r="B300" s="691" t="s">
        <v>9</v>
      </c>
      <c r="C300" s="692"/>
      <c r="D300" s="693"/>
      <c r="E300" s="654" t="s">
        <v>75</v>
      </c>
      <c r="F300" s="655"/>
      <c r="G300" s="689" t="s">
        <v>172</v>
      </c>
      <c r="H300" s="690"/>
      <c r="I300" s="690"/>
      <c r="J300" s="690"/>
      <c r="K300" s="647" t="s">
        <v>54</v>
      </c>
      <c r="L300" s="647"/>
      <c r="M300" s="647"/>
      <c r="N300" s="647"/>
      <c r="O300" s="648"/>
    </row>
    <row r="301" spans="1:15" s="319" customFormat="1" ht="9.75" customHeight="1">
      <c r="A301" s="1"/>
      <c r="B301" s="127" t="s">
        <v>16</v>
      </c>
      <c r="C301" s="27" t="s">
        <v>54</v>
      </c>
      <c r="D301" s="523" t="s">
        <v>443</v>
      </c>
      <c r="E301" s="523"/>
      <c r="F301" s="523"/>
      <c r="G301" s="523"/>
      <c r="H301" s="523"/>
      <c r="I301" s="523"/>
      <c r="J301" s="523"/>
      <c r="K301" s="523"/>
      <c r="L301" s="523"/>
      <c r="M301" s="523"/>
      <c r="N301" s="523"/>
      <c r="O301" s="523"/>
    </row>
    <row r="302" spans="1:15" ht="21" customHeight="1" thickBot="1">
      <c r="A302" s="23"/>
      <c r="B302" s="127" t="s">
        <v>264</v>
      </c>
      <c r="C302" s="27" t="s">
        <v>54</v>
      </c>
      <c r="D302" s="553" t="s">
        <v>444</v>
      </c>
      <c r="E302" s="553"/>
      <c r="F302" s="553"/>
      <c r="G302" s="553"/>
      <c r="H302" s="553"/>
      <c r="I302" s="553"/>
      <c r="J302" s="553"/>
      <c r="K302" s="553"/>
      <c r="L302" s="553"/>
      <c r="M302" s="553"/>
      <c r="N302" s="553"/>
      <c r="O302" s="553"/>
    </row>
    <row r="303" spans="1:15" s="158" customFormat="1" ht="9.75" customHeight="1" thickBot="1">
      <c r="A303" s="157"/>
      <c r="B303" s="292"/>
      <c r="C303" s="292"/>
      <c r="D303" s="292"/>
      <c r="E303" s="292"/>
      <c r="F303" s="292"/>
      <c r="G303" s="696" t="s">
        <v>472</v>
      </c>
      <c r="H303" s="697"/>
      <c r="I303" s="697"/>
      <c r="J303" s="697"/>
      <c r="K303" s="697" t="s">
        <v>42</v>
      </c>
      <c r="L303" s="697"/>
      <c r="M303" s="697"/>
      <c r="N303" s="697"/>
      <c r="O303" s="706"/>
    </row>
    <row r="304" spans="1:15" ht="9.75" customHeight="1">
      <c r="A304" s="23"/>
      <c r="B304" s="695"/>
      <c r="C304" s="27"/>
      <c r="D304" s="292"/>
      <c r="E304" s="292"/>
      <c r="F304" s="292"/>
      <c r="G304" s="698" t="s">
        <v>473</v>
      </c>
      <c r="H304" s="635"/>
      <c r="I304" s="635"/>
      <c r="J304" s="635"/>
      <c r="K304" s="635" t="s">
        <v>468</v>
      </c>
      <c r="L304" s="635"/>
      <c r="M304" s="635"/>
      <c r="N304" s="635"/>
      <c r="O304" s="707"/>
    </row>
    <row r="305" spans="1:15" ht="9.75" customHeight="1">
      <c r="A305" s="23"/>
      <c r="B305" s="695"/>
      <c r="C305" s="291"/>
      <c r="D305" s="292"/>
      <c r="E305" s="292"/>
      <c r="F305" s="292"/>
      <c r="G305" s="709">
        <v>2</v>
      </c>
      <c r="H305" s="710"/>
      <c r="I305" s="710"/>
      <c r="J305" s="710"/>
      <c r="K305" s="637" t="s">
        <v>474</v>
      </c>
      <c r="L305" s="637"/>
      <c r="M305" s="637"/>
      <c r="N305" s="637"/>
      <c r="O305" s="708"/>
    </row>
    <row r="306" spans="1:15" ht="9.75" customHeight="1">
      <c r="A306" s="23"/>
      <c r="B306" s="694"/>
      <c r="C306" s="291"/>
      <c r="D306" s="292"/>
      <c r="E306" s="292"/>
      <c r="F306" s="292"/>
      <c r="G306" s="711" t="s">
        <v>475</v>
      </c>
      <c r="H306" s="637"/>
      <c r="I306" s="637"/>
      <c r="J306" s="637"/>
      <c r="K306" s="637" t="s">
        <v>350</v>
      </c>
      <c r="L306" s="637"/>
      <c r="M306" s="637"/>
      <c r="N306" s="637"/>
      <c r="O306" s="708"/>
    </row>
    <row r="307" spans="1:15" ht="9.75" customHeight="1" thickBot="1">
      <c r="A307" s="23"/>
      <c r="B307" s="694"/>
      <c r="C307" s="291"/>
      <c r="D307" s="292"/>
      <c r="E307" s="292"/>
      <c r="F307" s="292"/>
      <c r="G307" s="618" t="s">
        <v>476</v>
      </c>
      <c r="H307" s="619"/>
      <c r="I307" s="619"/>
      <c r="J307" s="619"/>
      <c r="K307" s="690" t="s">
        <v>172</v>
      </c>
      <c r="L307" s="690"/>
      <c r="M307" s="690"/>
      <c r="N307" s="690"/>
      <c r="O307" s="712"/>
    </row>
    <row r="308" spans="1:15" s="319" customFormat="1" ht="9.75" customHeight="1">
      <c r="A308" s="1"/>
      <c r="B308" s="127" t="s">
        <v>14</v>
      </c>
      <c r="C308" s="27" t="s">
        <v>54</v>
      </c>
      <c r="D308" s="523" t="s">
        <v>77</v>
      </c>
      <c r="E308" s="523"/>
      <c r="F308" s="523"/>
      <c r="G308" s="523"/>
      <c r="H308" s="523"/>
      <c r="I308" s="523"/>
      <c r="J308" s="523"/>
      <c r="K308" s="523"/>
      <c r="L308" s="523"/>
      <c r="M308" s="523"/>
      <c r="N308" s="523"/>
      <c r="O308" s="523"/>
    </row>
    <row r="309" spans="1:15" s="319" customFormat="1" ht="9.75" customHeight="1">
      <c r="A309" s="1"/>
      <c r="B309" s="127" t="s">
        <v>140</v>
      </c>
      <c r="C309" s="27" t="s">
        <v>54</v>
      </c>
      <c r="D309" s="523" t="s">
        <v>78</v>
      </c>
      <c r="E309" s="523"/>
      <c r="F309" s="523"/>
      <c r="G309" s="523"/>
      <c r="H309" s="523"/>
      <c r="I309" s="523"/>
      <c r="J309" s="523"/>
      <c r="K309" s="523"/>
      <c r="L309" s="523"/>
      <c r="M309" s="523"/>
      <c r="N309" s="523"/>
      <c r="O309" s="523"/>
    </row>
    <row r="310" spans="1:15" s="319" customFormat="1" ht="21" customHeight="1">
      <c r="A310" s="1"/>
      <c r="B310" s="127" t="s">
        <v>130</v>
      </c>
      <c r="C310" s="27" t="s">
        <v>54</v>
      </c>
      <c r="D310" s="553" t="s">
        <v>413</v>
      </c>
      <c r="E310" s="553"/>
      <c r="F310" s="553"/>
      <c r="G310" s="553"/>
      <c r="H310" s="553"/>
      <c r="I310" s="553"/>
      <c r="J310" s="553"/>
      <c r="K310" s="553"/>
      <c r="L310" s="553"/>
      <c r="M310" s="553"/>
      <c r="N310" s="553"/>
      <c r="O310" s="553"/>
    </row>
    <row r="311" spans="1:15" s="319" customFormat="1" ht="19.5" customHeight="1">
      <c r="A311" s="1"/>
      <c r="B311" s="127" t="s">
        <v>156</v>
      </c>
      <c r="C311" s="27" t="s">
        <v>54</v>
      </c>
      <c r="D311" s="553" t="s">
        <v>445</v>
      </c>
      <c r="E311" s="553"/>
      <c r="F311" s="553"/>
      <c r="G311" s="553"/>
      <c r="H311" s="553"/>
      <c r="I311" s="553"/>
      <c r="J311" s="553"/>
      <c r="K311" s="553"/>
      <c r="L311" s="553"/>
      <c r="M311" s="553"/>
      <c r="N311" s="553"/>
      <c r="O311" s="553"/>
    </row>
    <row r="312" spans="1:15" s="319" customFormat="1" ht="9.75" customHeight="1">
      <c r="A312" s="1"/>
      <c r="B312" s="127" t="s">
        <v>4</v>
      </c>
      <c r="C312" s="27" t="s">
        <v>54</v>
      </c>
      <c r="D312" s="553" t="s">
        <v>463</v>
      </c>
      <c r="E312" s="553"/>
      <c r="F312" s="553"/>
      <c r="G312" s="553"/>
      <c r="H312" s="553"/>
      <c r="I312" s="553"/>
      <c r="J312" s="553"/>
      <c r="K312" s="553"/>
      <c r="L312" s="553"/>
      <c r="M312" s="553"/>
      <c r="N312" s="553"/>
      <c r="O312" s="553"/>
    </row>
    <row r="313" spans="1:15" s="319" customFormat="1" ht="9.75" customHeight="1">
      <c r="A313" s="1"/>
      <c r="B313" s="127"/>
      <c r="C313" s="27"/>
      <c r="D313" s="523" t="s">
        <v>464</v>
      </c>
      <c r="E313" s="523"/>
      <c r="F313" s="523"/>
      <c r="G313" s="523"/>
      <c r="H313" s="523"/>
      <c r="I313" s="523"/>
      <c r="J313" s="523"/>
      <c r="K313" s="523"/>
      <c r="L313" s="523"/>
      <c r="M313" s="523"/>
      <c r="N313" s="523"/>
      <c r="O313" s="523"/>
    </row>
    <row r="314" spans="1:15" s="319" customFormat="1" ht="9.75" customHeight="1">
      <c r="A314" s="1"/>
      <c r="B314" s="127" t="s">
        <v>23</v>
      </c>
      <c r="C314" s="27" t="s">
        <v>54</v>
      </c>
      <c r="D314" s="523" t="s">
        <v>112</v>
      </c>
      <c r="E314" s="523"/>
      <c r="F314" s="523"/>
      <c r="G314" s="523"/>
      <c r="H314" s="523"/>
      <c r="I314" s="523"/>
      <c r="J314" s="523"/>
      <c r="K314" s="523"/>
      <c r="L314" s="523"/>
      <c r="M314" s="523"/>
      <c r="N314" s="523"/>
      <c r="O314" s="523"/>
    </row>
    <row r="315" spans="1:15" s="319" customFormat="1" ht="9.75" customHeight="1">
      <c r="A315" s="1"/>
      <c r="B315" s="127" t="s">
        <v>376</v>
      </c>
      <c r="C315" s="27" t="s">
        <v>54</v>
      </c>
      <c r="D315" s="553" t="s">
        <v>382</v>
      </c>
      <c r="E315" s="553"/>
      <c r="F315" s="553"/>
      <c r="G315" s="553"/>
      <c r="H315" s="553"/>
      <c r="I315" s="553"/>
      <c r="J315" s="553"/>
      <c r="K315" s="553"/>
      <c r="L315" s="553"/>
      <c r="M315" s="553"/>
      <c r="N315" s="553"/>
      <c r="O315" s="553"/>
    </row>
    <row r="316" spans="1:15" s="319" customFormat="1" ht="9.75" customHeight="1">
      <c r="A316" s="1"/>
      <c r="B316" s="127" t="s">
        <v>5</v>
      </c>
      <c r="C316" s="27" t="s">
        <v>54</v>
      </c>
      <c r="D316" s="25" t="s">
        <v>79</v>
      </c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</row>
    <row r="317" spans="1:15" s="319" customFormat="1" ht="9.75" customHeight="1">
      <c r="A317" s="1"/>
      <c r="B317" s="127"/>
      <c r="C317" s="25"/>
      <c r="D317" s="29" t="s">
        <v>283</v>
      </c>
      <c r="E317" s="24" t="s">
        <v>80</v>
      </c>
      <c r="F317" s="628" t="s">
        <v>143</v>
      </c>
      <c r="G317" s="628"/>
      <c r="H317" s="628"/>
      <c r="I317" s="628"/>
      <c r="J317" s="628"/>
      <c r="K317" s="628"/>
      <c r="L317" s="628"/>
      <c r="M317" s="628"/>
      <c r="N317" s="628"/>
      <c r="O317" s="628"/>
    </row>
    <row r="318" spans="1:15" s="319" customFormat="1" ht="9.75" customHeight="1">
      <c r="A318" s="1"/>
      <c r="B318" s="127"/>
      <c r="C318" s="25"/>
      <c r="D318" s="29" t="s">
        <v>283</v>
      </c>
      <c r="E318" s="24" t="s">
        <v>81</v>
      </c>
      <c r="F318" s="628" t="s">
        <v>144</v>
      </c>
      <c r="G318" s="628"/>
      <c r="H318" s="628"/>
      <c r="I318" s="628"/>
      <c r="J318" s="628"/>
      <c r="K318" s="628"/>
      <c r="L318" s="628"/>
      <c r="M318" s="628"/>
      <c r="N318" s="628"/>
      <c r="O318" s="628"/>
    </row>
    <row r="319" spans="1:15" s="319" customFormat="1" ht="9.75" customHeight="1">
      <c r="A319" s="1"/>
      <c r="B319" s="127" t="s">
        <v>75</v>
      </c>
      <c r="C319" s="27" t="s">
        <v>54</v>
      </c>
      <c r="D319" s="523" t="s">
        <v>275</v>
      </c>
      <c r="E319" s="523"/>
      <c r="F319" s="523"/>
      <c r="G319" s="523"/>
      <c r="H319" s="523"/>
      <c r="I319" s="523"/>
      <c r="J319" s="523"/>
      <c r="K319" s="523"/>
      <c r="L319" s="523"/>
      <c r="M319" s="523"/>
      <c r="N319" s="523"/>
      <c r="O319" s="523"/>
    </row>
    <row r="320" spans="1:15" s="319" customFormat="1" ht="9.75" customHeight="1">
      <c r="A320" s="1"/>
      <c r="B320" s="127" t="s">
        <v>113</v>
      </c>
      <c r="C320" s="27" t="s">
        <v>54</v>
      </c>
      <c r="D320" s="594" t="s">
        <v>132</v>
      </c>
      <c r="E320" s="594"/>
      <c r="F320" s="594"/>
      <c r="G320" s="594"/>
      <c r="H320" s="594"/>
      <c r="I320" s="594"/>
      <c r="J320" s="594"/>
      <c r="K320" s="594"/>
      <c r="L320" s="594"/>
      <c r="M320" s="594"/>
      <c r="N320" s="594"/>
      <c r="O320" s="594"/>
    </row>
    <row r="321" spans="1:15" s="319" customFormat="1" ht="9.75" customHeight="1">
      <c r="A321" s="1"/>
      <c r="B321" s="127" t="s">
        <v>116</v>
      </c>
      <c r="C321" s="27" t="s">
        <v>54</v>
      </c>
      <c r="D321" s="553" t="s">
        <v>278</v>
      </c>
      <c r="E321" s="553"/>
      <c r="F321" s="553"/>
      <c r="G321" s="553"/>
      <c r="H321" s="553"/>
      <c r="I321" s="553"/>
      <c r="J321" s="553"/>
      <c r="K321" s="553"/>
      <c r="L321" s="553"/>
      <c r="M321" s="553"/>
      <c r="N321" s="553"/>
      <c r="O321" s="553"/>
    </row>
    <row r="322" spans="1:15" s="319" customFormat="1" ht="9.75" customHeight="1">
      <c r="A322" s="1"/>
      <c r="B322" s="127" t="s">
        <v>276</v>
      </c>
      <c r="C322" s="27" t="s">
        <v>54</v>
      </c>
      <c r="D322" s="553" t="s">
        <v>277</v>
      </c>
      <c r="E322" s="553"/>
      <c r="F322" s="553"/>
      <c r="G322" s="553"/>
      <c r="H322" s="553"/>
      <c r="I322" s="553"/>
      <c r="J322" s="553"/>
      <c r="K322" s="553"/>
      <c r="L322" s="553"/>
      <c r="M322" s="553"/>
      <c r="N322" s="553"/>
      <c r="O322" s="553"/>
    </row>
    <row r="323" spans="1:15" ht="20.25" customHeight="1">
      <c r="A323" s="23"/>
      <c r="B323" s="127" t="s">
        <v>354</v>
      </c>
      <c r="C323" s="27" t="s">
        <v>54</v>
      </c>
      <c r="D323" s="553" t="s">
        <v>467</v>
      </c>
      <c r="E323" s="553"/>
      <c r="F323" s="553"/>
      <c r="G323" s="553"/>
      <c r="H323" s="553"/>
      <c r="I323" s="553"/>
      <c r="J323" s="553"/>
      <c r="K323" s="553"/>
      <c r="L323" s="553"/>
      <c r="M323" s="553"/>
      <c r="N323" s="553"/>
      <c r="O323" s="553"/>
    </row>
    <row r="324" spans="1:15" ht="20.25" customHeight="1" thickBot="1">
      <c r="A324" s="23"/>
      <c r="B324" s="127" t="s">
        <v>351</v>
      </c>
      <c r="C324" s="27" t="s">
        <v>54</v>
      </c>
      <c r="D324" s="553" t="s">
        <v>419</v>
      </c>
      <c r="E324" s="553"/>
      <c r="F324" s="553"/>
      <c r="G324" s="553"/>
      <c r="H324" s="553"/>
      <c r="I324" s="553"/>
      <c r="J324" s="553"/>
      <c r="K324" s="553"/>
      <c r="L324" s="553"/>
      <c r="M324" s="553"/>
      <c r="N324" s="553"/>
      <c r="O324" s="553"/>
    </row>
    <row r="325" spans="1:15" s="158" customFormat="1" ht="9.75" customHeight="1" thickBot="1">
      <c r="A325" s="157"/>
      <c r="B325" s="593" t="s">
        <v>283</v>
      </c>
      <c r="C325" s="587"/>
      <c r="D325" s="587"/>
      <c r="E325" s="587"/>
      <c r="F325" s="588"/>
      <c r="G325" s="586" t="s">
        <v>371</v>
      </c>
      <c r="H325" s="587"/>
      <c r="I325" s="587"/>
      <c r="J325" s="587"/>
      <c r="K325" s="587"/>
      <c r="L325" s="587"/>
      <c r="M325" s="587"/>
      <c r="N325" s="587"/>
      <c r="O325" s="588"/>
    </row>
    <row r="326" spans="1:15" ht="9.75" customHeight="1">
      <c r="A326" s="23"/>
      <c r="B326" s="703" t="s">
        <v>372</v>
      </c>
      <c r="C326" s="704"/>
      <c r="D326" s="704"/>
      <c r="E326" s="704"/>
      <c r="F326" s="705"/>
      <c r="G326" s="589">
        <v>2500</v>
      </c>
      <c r="H326" s="559"/>
      <c r="I326" s="559"/>
      <c r="J326" s="559"/>
      <c r="K326" s="559"/>
      <c r="L326" s="559">
        <v>1000</v>
      </c>
      <c r="M326" s="559"/>
      <c r="N326" s="559"/>
      <c r="O326" s="560"/>
    </row>
    <row r="327" spans="1:15" ht="9.75" customHeight="1">
      <c r="A327" s="23"/>
      <c r="B327" s="554" t="s">
        <v>279</v>
      </c>
      <c r="C327" s="555"/>
      <c r="D327" s="555"/>
      <c r="E327" s="555"/>
      <c r="F327" s="556"/>
      <c r="G327" s="585">
        <v>2100</v>
      </c>
      <c r="H327" s="561"/>
      <c r="I327" s="561"/>
      <c r="J327" s="561"/>
      <c r="K327" s="561"/>
      <c r="L327" s="561">
        <v>900</v>
      </c>
      <c r="M327" s="561"/>
      <c r="N327" s="561"/>
      <c r="O327" s="562"/>
    </row>
    <row r="328" spans="1:15" ht="9.75" customHeight="1" thickBot="1">
      <c r="A328" s="23"/>
      <c r="B328" s="691" t="s">
        <v>373</v>
      </c>
      <c r="C328" s="692"/>
      <c r="D328" s="692"/>
      <c r="E328" s="692"/>
      <c r="F328" s="655"/>
      <c r="G328" s="595">
        <v>2500</v>
      </c>
      <c r="H328" s="596"/>
      <c r="I328" s="596"/>
      <c r="J328" s="596"/>
      <c r="K328" s="596"/>
      <c r="L328" s="596">
        <v>1000</v>
      </c>
      <c r="M328" s="596"/>
      <c r="N328" s="596"/>
      <c r="O328" s="702"/>
    </row>
    <row r="329" spans="1:15" ht="9.75" customHeight="1">
      <c r="A329" s="23"/>
      <c r="B329" s="25"/>
      <c r="C329" s="25"/>
      <c r="D329" s="24" t="s">
        <v>367</v>
      </c>
      <c r="E329" s="24"/>
      <c r="F329" s="24"/>
      <c r="G329" s="28"/>
      <c r="H329" s="28"/>
      <c r="I329" s="28"/>
      <c r="J329" s="27"/>
      <c r="K329" s="27"/>
      <c r="L329" s="27"/>
      <c r="M329" s="27"/>
      <c r="N329" s="25"/>
      <c r="O329" s="25"/>
    </row>
    <row r="330" spans="1:15" ht="9.75" customHeight="1">
      <c r="A330" s="23"/>
      <c r="B330" s="25"/>
      <c r="C330" s="27"/>
      <c r="D330" s="24" t="s">
        <v>368</v>
      </c>
      <c r="E330" s="24"/>
      <c r="F330" s="24"/>
      <c r="G330" s="24"/>
      <c r="H330" s="24"/>
      <c r="I330" s="24"/>
      <c r="J330" s="25"/>
      <c r="K330" s="25"/>
      <c r="L330" s="25"/>
      <c r="M330" s="25"/>
      <c r="N330" s="25"/>
      <c r="O330" s="25"/>
    </row>
    <row r="331" spans="1:15" s="319" customFormat="1" ht="9.75" customHeight="1">
      <c r="A331" s="1"/>
      <c r="B331" s="127" t="s">
        <v>160</v>
      </c>
      <c r="C331" s="27" t="s">
        <v>54</v>
      </c>
      <c r="D331" s="523" t="s">
        <v>446</v>
      </c>
      <c r="E331" s="523"/>
      <c r="F331" s="523"/>
      <c r="G331" s="523"/>
      <c r="H331" s="523"/>
      <c r="I331" s="523"/>
      <c r="J331" s="523"/>
      <c r="K331" s="523"/>
      <c r="L331" s="523"/>
      <c r="M331" s="523"/>
      <c r="N331" s="523"/>
      <c r="O331" s="523"/>
    </row>
    <row r="332" spans="1:15" s="319" customFormat="1" ht="20.25" customHeight="1">
      <c r="A332" s="1"/>
      <c r="B332" s="127" t="s">
        <v>274</v>
      </c>
      <c r="C332" s="27" t="s">
        <v>54</v>
      </c>
      <c r="D332" s="597" t="s">
        <v>481</v>
      </c>
      <c r="E332" s="597"/>
      <c r="F332" s="597"/>
      <c r="G332" s="597"/>
      <c r="H332" s="597"/>
      <c r="I332" s="597"/>
      <c r="J332" s="597"/>
      <c r="K332" s="597"/>
      <c r="L332" s="597"/>
      <c r="M332" s="597"/>
      <c r="N332" s="597"/>
      <c r="O332" s="597"/>
    </row>
    <row r="333" spans="1:15" s="319" customFormat="1" ht="9.75" customHeight="1">
      <c r="A333" s="1"/>
      <c r="B333" s="127" t="s">
        <v>323</v>
      </c>
      <c r="C333" s="27" t="s">
        <v>54</v>
      </c>
      <c r="D333" s="523" t="s">
        <v>324</v>
      </c>
      <c r="E333" s="523"/>
      <c r="F333" s="523"/>
      <c r="G333" s="523"/>
      <c r="H333" s="523"/>
      <c r="I333" s="523"/>
      <c r="J333" s="523"/>
      <c r="K333" s="523"/>
      <c r="L333" s="523"/>
      <c r="M333" s="523"/>
      <c r="N333" s="523"/>
      <c r="O333" s="523"/>
    </row>
    <row r="334" spans="1:15" s="319" customFormat="1" ht="20.25" customHeight="1">
      <c r="A334" s="1"/>
      <c r="B334" s="127" t="s">
        <v>270</v>
      </c>
      <c r="C334" s="27" t="s">
        <v>54</v>
      </c>
      <c r="D334" s="553" t="s">
        <v>396</v>
      </c>
      <c r="E334" s="553"/>
      <c r="F334" s="553"/>
      <c r="G334" s="553"/>
      <c r="H334" s="553"/>
      <c r="I334" s="553"/>
      <c r="J334" s="553"/>
      <c r="K334" s="553"/>
      <c r="L334" s="553"/>
      <c r="M334" s="553"/>
      <c r="N334" s="553"/>
      <c r="O334" s="553"/>
    </row>
    <row r="335" spans="1:15" s="319" customFormat="1" ht="9.75" customHeight="1">
      <c r="A335" s="1"/>
      <c r="B335" s="127" t="s">
        <v>379</v>
      </c>
      <c r="C335" s="27" t="s">
        <v>54</v>
      </c>
      <c r="D335" s="523" t="s">
        <v>478</v>
      </c>
      <c r="E335" s="523"/>
      <c r="F335" s="523"/>
      <c r="G335" s="523"/>
      <c r="H335" s="523"/>
      <c r="I335" s="523"/>
      <c r="J335" s="523"/>
      <c r="K335" s="523"/>
      <c r="L335" s="523"/>
      <c r="M335" s="523"/>
      <c r="N335" s="523"/>
      <c r="O335" s="523"/>
    </row>
    <row r="336" spans="1:15" s="319" customFormat="1" ht="9.75" customHeight="1">
      <c r="A336" s="1"/>
      <c r="B336" s="127"/>
      <c r="C336" s="27"/>
      <c r="D336" s="598" t="s">
        <v>378</v>
      </c>
      <c r="E336" s="598"/>
      <c r="F336" s="25" t="s">
        <v>479</v>
      </c>
      <c r="G336" s="25"/>
      <c r="H336" s="25"/>
      <c r="I336" s="25"/>
      <c r="J336" s="25"/>
      <c r="K336" s="25"/>
      <c r="L336" s="25"/>
      <c r="M336" s="25"/>
      <c r="N336" s="25"/>
      <c r="O336" s="25"/>
    </row>
    <row r="337" spans="1:15" s="319" customFormat="1" ht="9.75" customHeight="1">
      <c r="A337" s="1"/>
      <c r="B337" s="127"/>
      <c r="C337" s="27"/>
      <c r="D337" s="598" t="s">
        <v>27</v>
      </c>
      <c r="E337" s="598"/>
      <c r="F337" s="25" t="s">
        <v>480</v>
      </c>
      <c r="G337" s="25"/>
      <c r="H337" s="25"/>
      <c r="I337" s="25"/>
      <c r="J337" s="25"/>
      <c r="K337" s="25"/>
      <c r="L337" s="25"/>
      <c r="M337" s="25"/>
      <c r="N337" s="25"/>
      <c r="O337" s="25"/>
    </row>
    <row r="338" spans="1:15" s="319" customFormat="1" ht="9.75" customHeight="1">
      <c r="A338" s="1"/>
      <c r="B338" s="127" t="s">
        <v>139</v>
      </c>
      <c r="C338" s="27" t="s">
        <v>54</v>
      </c>
      <c r="D338" s="523" t="s">
        <v>76</v>
      </c>
      <c r="E338" s="523"/>
      <c r="F338" s="523"/>
      <c r="G338" s="523"/>
      <c r="H338" s="523"/>
      <c r="I338" s="523"/>
      <c r="J338" s="523"/>
      <c r="K338" s="523"/>
      <c r="L338" s="523"/>
      <c r="M338" s="523"/>
      <c r="N338" s="523"/>
      <c r="O338" s="523"/>
    </row>
    <row r="339" spans="1:15" s="319" customFormat="1" ht="20.25" customHeight="1">
      <c r="A339" s="25"/>
      <c r="B339" s="127" t="s">
        <v>32</v>
      </c>
      <c r="C339" s="27" t="s">
        <v>54</v>
      </c>
      <c r="D339" s="597" t="s">
        <v>466</v>
      </c>
      <c r="E339" s="597"/>
      <c r="F339" s="597"/>
      <c r="G339" s="597"/>
      <c r="H339" s="597"/>
      <c r="I339" s="597"/>
      <c r="J339" s="597"/>
      <c r="K339" s="597"/>
      <c r="L339" s="597"/>
      <c r="M339" s="597"/>
      <c r="N339" s="597"/>
      <c r="O339" s="597"/>
    </row>
    <row r="340" spans="1:15" s="319" customFormat="1" ht="10.5" customHeight="1">
      <c r="A340" s="25"/>
      <c r="B340" s="127" t="s">
        <v>397</v>
      </c>
      <c r="C340" s="27"/>
      <c r="D340" s="523" t="s">
        <v>398</v>
      </c>
      <c r="E340" s="523"/>
      <c r="F340" s="523"/>
      <c r="G340" s="523"/>
      <c r="H340" s="523"/>
      <c r="I340" s="523"/>
      <c r="J340" s="523"/>
      <c r="K340" s="523"/>
      <c r="L340" s="523"/>
      <c r="M340" s="523"/>
      <c r="N340" s="523"/>
      <c r="O340" s="523"/>
    </row>
    <row r="341" spans="1:15" s="319" customFormat="1" ht="9.75" customHeight="1">
      <c r="A341" s="25"/>
      <c r="B341" s="127" t="s">
        <v>339</v>
      </c>
      <c r="C341" s="27" t="s">
        <v>54</v>
      </c>
      <c r="D341" s="553" t="s">
        <v>340</v>
      </c>
      <c r="E341" s="553"/>
      <c r="F341" s="553"/>
      <c r="G341" s="553"/>
      <c r="H341" s="553"/>
      <c r="I341" s="553"/>
      <c r="J341" s="553"/>
      <c r="K341" s="553"/>
      <c r="L341" s="553"/>
      <c r="M341" s="553"/>
      <c r="N341" s="553"/>
      <c r="O341" s="553"/>
    </row>
    <row r="342" spans="1:15" s="319" customFormat="1" ht="9.75" customHeight="1">
      <c r="A342" s="25"/>
      <c r="B342" s="127" t="s">
        <v>117</v>
      </c>
      <c r="C342" s="27" t="s">
        <v>54</v>
      </c>
      <c r="D342" s="523" t="s">
        <v>129</v>
      </c>
      <c r="E342" s="523"/>
      <c r="F342" s="523"/>
      <c r="G342" s="523"/>
      <c r="H342" s="523"/>
      <c r="I342" s="523"/>
      <c r="J342" s="523"/>
      <c r="K342" s="523"/>
      <c r="L342" s="523"/>
      <c r="M342" s="523"/>
      <c r="N342" s="523"/>
      <c r="O342" s="523"/>
    </row>
    <row r="343" spans="1:15" s="319" customFormat="1" ht="9.75" customHeight="1">
      <c r="A343" s="25"/>
      <c r="B343" s="127" t="s">
        <v>145</v>
      </c>
      <c r="C343" s="27" t="s">
        <v>54</v>
      </c>
      <c r="D343" s="594" t="s">
        <v>150</v>
      </c>
      <c r="E343" s="594"/>
      <c r="F343" s="594"/>
      <c r="G343" s="594"/>
      <c r="H343" s="594"/>
      <c r="I343" s="594"/>
      <c r="J343" s="594"/>
      <c r="K343" s="594"/>
      <c r="L343" s="594"/>
      <c r="M343" s="594"/>
      <c r="N343" s="594"/>
      <c r="O343" s="594"/>
    </row>
    <row r="344" spans="1:15" s="319" customFormat="1" ht="9" customHeight="1">
      <c r="A344" s="26"/>
      <c r="B344" s="128" t="s">
        <v>141</v>
      </c>
      <c r="C344" s="27" t="s">
        <v>54</v>
      </c>
      <c r="D344" s="553" t="s">
        <v>447</v>
      </c>
      <c r="E344" s="553"/>
      <c r="F344" s="553"/>
      <c r="G344" s="553"/>
      <c r="H344" s="553"/>
      <c r="I344" s="553"/>
      <c r="J344" s="553"/>
      <c r="K344" s="553"/>
      <c r="L344" s="553"/>
      <c r="M344" s="553"/>
      <c r="N344" s="553"/>
      <c r="O344" s="553"/>
    </row>
    <row r="345" spans="1:15" s="319" customFormat="1" ht="21" customHeight="1">
      <c r="A345" s="25"/>
      <c r="B345" s="127" t="s">
        <v>107</v>
      </c>
      <c r="C345" s="27" t="s">
        <v>54</v>
      </c>
      <c r="D345" s="552" t="s">
        <v>399</v>
      </c>
      <c r="E345" s="552"/>
      <c r="F345" s="552"/>
      <c r="G345" s="552"/>
      <c r="H345" s="552"/>
      <c r="I345" s="552"/>
      <c r="J345" s="552"/>
      <c r="K345" s="552"/>
      <c r="L345" s="552"/>
      <c r="M345" s="552"/>
      <c r="N345" s="552"/>
      <c r="O345" s="552"/>
    </row>
    <row r="346" spans="1:15" s="319" customFormat="1" ht="20.25" customHeight="1">
      <c r="A346" s="1"/>
      <c r="B346" s="127" t="s">
        <v>355</v>
      </c>
      <c r="C346" s="27" t="s">
        <v>54</v>
      </c>
      <c r="D346" s="553" t="s">
        <v>448</v>
      </c>
      <c r="E346" s="553"/>
      <c r="F346" s="553"/>
      <c r="G346" s="553"/>
      <c r="H346" s="553"/>
      <c r="I346" s="553"/>
      <c r="J346" s="553"/>
      <c r="K346" s="553"/>
      <c r="L346" s="553"/>
      <c r="M346" s="553"/>
      <c r="N346" s="553"/>
      <c r="O346" s="553"/>
    </row>
    <row r="347" spans="1:15" ht="13.5" customHeight="1">
      <c r="A347" s="129">
        <v>8</v>
      </c>
      <c r="B347" s="287" t="s">
        <v>91</v>
      </c>
      <c r="C347" s="288" t="s">
        <v>54</v>
      </c>
      <c r="D347" s="524" t="s">
        <v>191</v>
      </c>
      <c r="E347" s="524"/>
      <c r="F347" s="524"/>
      <c r="G347" s="524"/>
      <c r="H347" s="524"/>
      <c r="I347" s="524"/>
      <c r="J347" s="524"/>
      <c r="K347" s="524"/>
      <c r="L347" s="524"/>
      <c r="M347" s="524"/>
      <c r="N347" s="524"/>
      <c r="O347" s="524"/>
    </row>
    <row r="348" spans="1:15" ht="9.75" customHeight="1">
      <c r="A348" s="23"/>
      <c r="B348" s="25" t="s">
        <v>21</v>
      </c>
      <c r="C348" s="27" t="s">
        <v>54</v>
      </c>
      <c r="D348" s="523" t="s">
        <v>73</v>
      </c>
      <c r="E348" s="523"/>
      <c r="F348" s="523"/>
      <c r="G348" s="523"/>
      <c r="H348" s="523"/>
      <c r="I348" s="523"/>
      <c r="J348" s="523"/>
      <c r="K348" s="523"/>
      <c r="L348" s="523"/>
      <c r="M348" s="523"/>
      <c r="N348" s="523"/>
      <c r="O348" s="523"/>
    </row>
    <row r="349" spans="1:23" s="319" customFormat="1" ht="9.75" customHeight="1">
      <c r="A349" s="23"/>
      <c r="B349" s="25" t="s">
        <v>128</v>
      </c>
      <c r="C349" s="27" t="s">
        <v>54</v>
      </c>
      <c r="D349" s="523" t="s">
        <v>168</v>
      </c>
      <c r="E349" s="523"/>
      <c r="F349" s="523"/>
      <c r="G349" s="523"/>
      <c r="H349" s="523"/>
      <c r="I349" s="523"/>
      <c r="J349" s="523"/>
      <c r="K349" s="523"/>
      <c r="L349" s="523"/>
      <c r="M349" s="523"/>
      <c r="N349" s="523"/>
      <c r="O349" s="523"/>
      <c r="P349" s="8"/>
      <c r="Q349" s="8"/>
      <c r="R349" s="8"/>
      <c r="S349" s="8"/>
      <c r="T349" s="8"/>
      <c r="U349" s="8"/>
      <c r="V349" s="8"/>
      <c r="W349" s="8"/>
    </row>
    <row r="350" spans="1:23" s="319" customFormat="1" ht="12.75">
      <c r="A350" s="23"/>
      <c r="B350" s="25"/>
      <c r="C350" s="27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8"/>
      <c r="Q350" s="8"/>
      <c r="R350" s="8"/>
      <c r="S350" s="8"/>
      <c r="T350" s="8"/>
      <c r="U350" s="8"/>
      <c r="V350" s="8"/>
      <c r="W350" s="8"/>
    </row>
    <row r="351" spans="1:23" s="319" customFormat="1" ht="12.75">
      <c r="A351" s="23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8"/>
      <c r="Q351" s="8"/>
      <c r="R351" s="8"/>
      <c r="S351" s="8"/>
      <c r="T351" s="8"/>
      <c r="U351" s="8"/>
      <c r="V351" s="8"/>
      <c r="W351" s="8"/>
    </row>
    <row r="352" spans="1:23" s="319" customFormat="1" ht="15" customHeight="1">
      <c r="A352" s="486"/>
      <c r="B352" s="486"/>
      <c r="C352" s="486"/>
      <c r="D352" s="486"/>
      <c r="E352" s="486"/>
      <c r="F352" s="486"/>
      <c r="G352" s="486"/>
      <c r="H352" s="486"/>
      <c r="I352" s="486"/>
      <c r="J352" s="486"/>
      <c r="K352" s="486"/>
      <c r="L352" s="486"/>
      <c r="M352" s="486"/>
      <c r="N352" s="486"/>
      <c r="O352" s="486"/>
      <c r="P352" s="8"/>
      <c r="Q352" s="8"/>
      <c r="R352" s="8"/>
      <c r="S352" s="8"/>
      <c r="T352" s="8"/>
      <c r="U352" s="8"/>
      <c r="V352" s="8"/>
      <c r="W352" s="8"/>
    </row>
    <row r="353" spans="1:23" s="319" customFormat="1" ht="0.75" customHeight="1">
      <c r="A353" s="31"/>
      <c r="B353" s="11"/>
      <c r="C353" s="12"/>
      <c r="D353" s="9"/>
      <c r="E353" s="7"/>
      <c r="F353" s="13"/>
      <c r="G353" s="13"/>
      <c r="H353" s="9"/>
      <c r="I353" s="14"/>
      <c r="J353" s="14"/>
      <c r="K353" s="14"/>
      <c r="L353" s="14"/>
      <c r="M353" s="14"/>
      <c r="N353" s="14"/>
      <c r="O353" s="14"/>
      <c r="P353" s="8"/>
      <c r="Q353" s="8"/>
      <c r="R353" s="8"/>
      <c r="S353" s="8"/>
      <c r="T353" s="8"/>
      <c r="U353" s="8"/>
      <c r="V353" s="8"/>
      <c r="W353" s="8"/>
    </row>
    <row r="354" spans="1:15" ht="12.75">
      <c r="A354" s="525" t="s">
        <v>63</v>
      </c>
      <c r="B354" s="525"/>
      <c r="C354" s="525"/>
      <c r="D354" s="525"/>
      <c r="E354" s="525"/>
      <c r="F354" s="525"/>
      <c r="G354" s="525"/>
      <c r="H354" s="525"/>
      <c r="I354" s="525"/>
      <c r="J354" s="525"/>
      <c r="K354" s="525"/>
      <c r="L354" s="525"/>
      <c r="M354" s="525"/>
      <c r="N354" s="525"/>
      <c r="O354" s="525"/>
    </row>
    <row r="355" spans="1:14" ht="12.75">
      <c r="A355" s="522"/>
      <c r="B355" s="522"/>
      <c r="C355" s="522"/>
      <c r="D355" s="522"/>
      <c r="E355" s="522"/>
      <c r="F355" s="522"/>
      <c r="G355" s="522"/>
      <c r="H355" s="522"/>
      <c r="I355" s="522"/>
      <c r="J355" s="522"/>
      <c r="K355" s="522"/>
      <c r="L355" s="522"/>
      <c r="M355" s="522"/>
      <c r="N355" s="522"/>
    </row>
  </sheetData>
  <mergeCells count="452">
    <mergeCell ref="D245:O245"/>
    <mergeCell ref="D246:O246"/>
    <mergeCell ref="D248:O248"/>
    <mergeCell ref="D249:O249"/>
    <mergeCell ref="D247:O247"/>
    <mergeCell ref="B281:O281"/>
    <mergeCell ref="N255:O255"/>
    <mergeCell ref="N256:O256"/>
    <mergeCell ref="B255:B259"/>
    <mergeCell ref="B263:B267"/>
    <mergeCell ref="D265:M265"/>
    <mergeCell ref="B280:O280"/>
    <mergeCell ref="D256:M256"/>
    <mergeCell ref="N263:O263"/>
    <mergeCell ref="D273:M273"/>
    <mergeCell ref="D310:O310"/>
    <mergeCell ref="D311:O311"/>
    <mergeCell ref="D313:O313"/>
    <mergeCell ref="D315:O315"/>
    <mergeCell ref="D312:O312"/>
    <mergeCell ref="G305:J305"/>
    <mergeCell ref="G306:J306"/>
    <mergeCell ref="G307:J307"/>
    <mergeCell ref="D309:O309"/>
    <mergeCell ref="K307:O307"/>
    <mergeCell ref="K303:O303"/>
    <mergeCell ref="K304:O304"/>
    <mergeCell ref="K305:O305"/>
    <mergeCell ref="K306:O306"/>
    <mergeCell ref="F318:O318"/>
    <mergeCell ref="L328:O328"/>
    <mergeCell ref="D321:O321"/>
    <mergeCell ref="D322:O322"/>
    <mergeCell ref="D319:O319"/>
    <mergeCell ref="B326:F326"/>
    <mergeCell ref="B328:F328"/>
    <mergeCell ref="N274:O274"/>
    <mergeCell ref="N271:O271"/>
    <mergeCell ref="N275:O275"/>
    <mergeCell ref="N276:O276"/>
    <mergeCell ref="D255:M255"/>
    <mergeCell ref="D257:M257"/>
    <mergeCell ref="N262:O262"/>
    <mergeCell ref="D258:M258"/>
    <mergeCell ref="N257:O257"/>
    <mergeCell ref="D259:M259"/>
    <mergeCell ref="D261:M261"/>
    <mergeCell ref="D262:M262"/>
    <mergeCell ref="D260:M260"/>
    <mergeCell ref="N258:O258"/>
    <mergeCell ref="D301:O301"/>
    <mergeCell ref="D308:O308"/>
    <mergeCell ref="G298:J298"/>
    <mergeCell ref="G299:J299"/>
    <mergeCell ref="G300:J300"/>
    <mergeCell ref="B300:D300"/>
    <mergeCell ref="B306:B307"/>
    <mergeCell ref="B304:B305"/>
    <mergeCell ref="G303:J303"/>
    <mergeCell ref="G304:J304"/>
    <mergeCell ref="B16:O16"/>
    <mergeCell ref="F17:O17"/>
    <mergeCell ref="B166:O166"/>
    <mergeCell ref="B237:O237"/>
    <mergeCell ref="D25:O25"/>
    <mergeCell ref="F57:O57"/>
    <mergeCell ref="F58:O58"/>
    <mergeCell ref="B234:O234"/>
    <mergeCell ref="B235:O235"/>
    <mergeCell ref="B236:O236"/>
    <mergeCell ref="B2:O2"/>
    <mergeCell ref="C14:D14"/>
    <mergeCell ref="E14:E15"/>
    <mergeCell ref="B14:B15"/>
    <mergeCell ref="F14:O15"/>
    <mergeCell ref="B12:O12"/>
    <mergeCell ref="B7:O7"/>
    <mergeCell ref="B10:O10"/>
    <mergeCell ref="B11:O11"/>
    <mergeCell ref="B23:E23"/>
    <mergeCell ref="F23:O23"/>
    <mergeCell ref="F59:O59"/>
    <mergeCell ref="D39:O45"/>
    <mergeCell ref="D46:O51"/>
    <mergeCell ref="B56:O56"/>
    <mergeCell ref="D52:O52"/>
    <mergeCell ref="D26:O38"/>
    <mergeCell ref="B24:O24"/>
    <mergeCell ref="B25:C25"/>
    <mergeCell ref="E297:F297"/>
    <mergeCell ref="K299:O299"/>
    <mergeCell ref="K300:O300"/>
    <mergeCell ref="B298:D298"/>
    <mergeCell ref="E298:F298"/>
    <mergeCell ref="B299:D299"/>
    <mergeCell ref="E299:F299"/>
    <mergeCell ref="E300:F300"/>
    <mergeCell ref="K298:O298"/>
    <mergeCell ref="F317:O317"/>
    <mergeCell ref="D314:O314"/>
    <mergeCell ref="K295:O295"/>
    <mergeCell ref="K296:O296"/>
    <mergeCell ref="K297:O297"/>
    <mergeCell ref="G296:J296"/>
    <mergeCell ref="G297:J297"/>
    <mergeCell ref="B296:D296"/>
    <mergeCell ref="E296:F296"/>
    <mergeCell ref="B297:D297"/>
    <mergeCell ref="B294:F295"/>
    <mergeCell ref="F74:O74"/>
    <mergeCell ref="G295:J295"/>
    <mergeCell ref="D293:O293"/>
    <mergeCell ref="G294:O294"/>
    <mergeCell ref="D292:O292"/>
    <mergeCell ref="B291:O291"/>
    <mergeCell ref="B219:O219"/>
    <mergeCell ref="I204:O204"/>
    <mergeCell ref="I210:O210"/>
    <mergeCell ref="D254:M254"/>
    <mergeCell ref="N254:O254"/>
    <mergeCell ref="F69:O69"/>
    <mergeCell ref="B84:O84"/>
    <mergeCell ref="F70:O70"/>
    <mergeCell ref="F78:O78"/>
    <mergeCell ref="B75:O75"/>
    <mergeCell ref="F79:O79"/>
    <mergeCell ref="B77:B80"/>
    <mergeCell ref="B71:B74"/>
    <mergeCell ref="D263:M263"/>
    <mergeCell ref="D264:M264"/>
    <mergeCell ref="N264:O264"/>
    <mergeCell ref="B279:O279"/>
    <mergeCell ref="B275:B278"/>
    <mergeCell ref="B269:B272"/>
    <mergeCell ref="N269:O269"/>
    <mergeCell ref="D270:M270"/>
    <mergeCell ref="N270:O270"/>
    <mergeCell ref="D271:M271"/>
    <mergeCell ref="B273:B274"/>
    <mergeCell ref="D266:M266"/>
    <mergeCell ref="D320:O320"/>
    <mergeCell ref="N273:O273"/>
    <mergeCell ref="D267:M267"/>
    <mergeCell ref="D302:O302"/>
    <mergeCell ref="D274:M274"/>
    <mergeCell ref="D275:M275"/>
    <mergeCell ref="D276:M276"/>
    <mergeCell ref="N277:O277"/>
    <mergeCell ref="D333:O333"/>
    <mergeCell ref="D334:O334"/>
    <mergeCell ref="D331:O331"/>
    <mergeCell ref="D332:O332"/>
    <mergeCell ref="D342:O342"/>
    <mergeCell ref="D343:O343"/>
    <mergeCell ref="G328:K328"/>
    <mergeCell ref="D340:O340"/>
    <mergeCell ref="D341:O341"/>
    <mergeCell ref="D339:O339"/>
    <mergeCell ref="D335:O335"/>
    <mergeCell ref="D338:O338"/>
    <mergeCell ref="D336:E336"/>
    <mergeCell ref="D337:E337"/>
    <mergeCell ref="N259:O259"/>
    <mergeCell ref="N260:O260"/>
    <mergeCell ref="N261:O261"/>
    <mergeCell ref="G327:K327"/>
    <mergeCell ref="G325:O325"/>
    <mergeCell ref="G326:K326"/>
    <mergeCell ref="N278:O278"/>
    <mergeCell ref="D269:M269"/>
    <mergeCell ref="D324:O324"/>
    <mergeCell ref="B325:F325"/>
    <mergeCell ref="F18:O18"/>
    <mergeCell ref="F19:O19"/>
    <mergeCell ref="B18:B22"/>
    <mergeCell ref="C19:D19"/>
    <mergeCell ref="F20:O20"/>
    <mergeCell ref="F21:O21"/>
    <mergeCell ref="F22:O22"/>
    <mergeCell ref="F54:O55"/>
    <mergeCell ref="B61:O61"/>
    <mergeCell ref="B62:O62"/>
    <mergeCell ref="B64:B67"/>
    <mergeCell ref="F66:O66"/>
    <mergeCell ref="F60:O60"/>
    <mergeCell ref="F63:O63"/>
    <mergeCell ref="F64:O64"/>
    <mergeCell ref="F65:O65"/>
    <mergeCell ref="C64:D64"/>
    <mergeCell ref="C71:D71"/>
    <mergeCell ref="B57:B58"/>
    <mergeCell ref="B59:B60"/>
    <mergeCell ref="B68:O68"/>
    <mergeCell ref="F67:O67"/>
    <mergeCell ref="F71:O71"/>
    <mergeCell ref="F72:O72"/>
    <mergeCell ref="F73:O73"/>
    <mergeCell ref="C91:D91"/>
    <mergeCell ref="F76:O76"/>
    <mergeCell ref="F90:O90"/>
    <mergeCell ref="F85:O85"/>
    <mergeCell ref="C85:D85"/>
    <mergeCell ref="F82:O83"/>
    <mergeCell ref="F80:O80"/>
    <mergeCell ref="F77:O77"/>
    <mergeCell ref="D345:O345"/>
    <mergeCell ref="D346:O346"/>
    <mergeCell ref="B327:F327"/>
    <mergeCell ref="N265:O265"/>
    <mergeCell ref="N266:O266"/>
    <mergeCell ref="N267:O267"/>
    <mergeCell ref="L326:O326"/>
    <mergeCell ref="L327:O327"/>
    <mergeCell ref="D344:O344"/>
    <mergeCell ref="D323:O323"/>
    <mergeCell ref="D243:O243"/>
    <mergeCell ref="K179:L179"/>
    <mergeCell ref="I179:J179"/>
    <mergeCell ref="I211:O211"/>
    <mergeCell ref="F207:G207"/>
    <mergeCell ref="I207:O207"/>
    <mergeCell ref="D179:G179"/>
    <mergeCell ref="F209:G209"/>
    <mergeCell ref="F192:G192"/>
    <mergeCell ref="D240:O240"/>
    <mergeCell ref="B89:O89"/>
    <mergeCell ref="F86:O86"/>
    <mergeCell ref="F87:O87"/>
    <mergeCell ref="F88:O88"/>
    <mergeCell ref="B107:B110"/>
    <mergeCell ref="F138:O138"/>
    <mergeCell ref="F108:O108"/>
    <mergeCell ref="F109:O109"/>
    <mergeCell ref="F107:O107"/>
    <mergeCell ref="F119:O119"/>
    <mergeCell ref="B129:O129"/>
    <mergeCell ref="F128:O128"/>
    <mergeCell ref="B123:B125"/>
    <mergeCell ref="B126:O126"/>
    <mergeCell ref="F96:O96"/>
    <mergeCell ref="F102:O102"/>
    <mergeCell ref="F103:O103"/>
    <mergeCell ref="F120:O120"/>
    <mergeCell ref="F116:O116"/>
    <mergeCell ref="F110:O110"/>
    <mergeCell ref="F114:O114"/>
    <mergeCell ref="F115:O115"/>
    <mergeCell ref="F91:O91"/>
    <mergeCell ref="F92:O92"/>
    <mergeCell ref="F93:O93"/>
    <mergeCell ref="F94:O94"/>
    <mergeCell ref="B220:B221"/>
    <mergeCell ref="F221:O221"/>
    <mergeCell ref="C227:E227"/>
    <mergeCell ref="F230:O230"/>
    <mergeCell ref="F229:O229"/>
    <mergeCell ref="F227:O227"/>
    <mergeCell ref="F228:O228"/>
    <mergeCell ref="C224:E224"/>
    <mergeCell ref="F222:O222"/>
    <mergeCell ref="F224:O224"/>
    <mergeCell ref="F232:O232"/>
    <mergeCell ref="D239:O239"/>
    <mergeCell ref="C225:E225"/>
    <mergeCell ref="F231:O231"/>
    <mergeCell ref="D238:O238"/>
    <mergeCell ref="C232:E232"/>
    <mergeCell ref="C233:O233"/>
    <mergeCell ref="C226:E226"/>
    <mergeCell ref="C229:E229"/>
    <mergeCell ref="C231:E231"/>
    <mergeCell ref="A355:N355"/>
    <mergeCell ref="D348:O348"/>
    <mergeCell ref="D347:O347"/>
    <mergeCell ref="A354:O354"/>
    <mergeCell ref="D349:O349"/>
    <mergeCell ref="A352:O352"/>
    <mergeCell ref="F194:G194"/>
    <mergeCell ref="F201:G201"/>
    <mergeCell ref="F105:O105"/>
    <mergeCell ref="F118:O118"/>
    <mergeCell ref="I175:J175"/>
    <mergeCell ref="F132:O132"/>
    <mergeCell ref="B133:O133"/>
    <mergeCell ref="B135:O135"/>
    <mergeCell ref="M179:N179"/>
    <mergeCell ref="F125:O125"/>
    <mergeCell ref="I202:O202"/>
    <mergeCell ref="F198:G198"/>
    <mergeCell ref="I198:O198"/>
    <mergeCell ref="F202:G202"/>
    <mergeCell ref="F196:G196"/>
    <mergeCell ref="F211:G211"/>
    <mergeCell ref="I208:O208"/>
    <mergeCell ref="F204:G204"/>
    <mergeCell ref="I206:O206"/>
    <mergeCell ref="I209:O209"/>
    <mergeCell ref="F208:G208"/>
    <mergeCell ref="I200:O200"/>
    <mergeCell ref="F199:G199"/>
    <mergeCell ref="I199:O199"/>
    <mergeCell ref="F205:G205"/>
    <mergeCell ref="F223:O223"/>
    <mergeCell ref="C223:E223"/>
    <mergeCell ref="F210:G210"/>
    <mergeCell ref="F206:G206"/>
    <mergeCell ref="I205:O205"/>
    <mergeCell ref="F123:O123"/>
    <mergeCell ref="F124:O124"/>
    <mergeCell ref="B117:O117"/>
    <mergeCell ref="B122:O122"/>
    <mergeCell ref="B114:B116"/>
    <mergeCell ref="B119:B121"/>
    <mergeCell ref="F121:O121"/>
    <mergeCell ref="C77:D77"/>
    <mergeCell ref="B113:E113"/>
    <mergeCell ref="B95:O95"/>
    <mergeCell ref="B101:O101"/>
    <mergeCell ref="B91:B94"/>
    <mergeCell ref="B106:O106"/>
    <mergeCell ref="B111:O111"/>
    <mergeCell ref="K172:L172"/>
    <mergeCell ref="M171:N171"/>
    <mergeCell ref="F146:G146"/>
    <mergeCell ref="D171:G171"/>
    <mergeCell ref="I171:J171"/>
    <mergeCell ref="K171:L171"/>
    <mergeCell ref="K170:L170"/>
    <mergeCell ref="M169:N169"/>
    <mergeCell ref="B151:O151"/>
    <mergeCell ref="I169:J169"/>
    <mergeCell ref="D244:O244"/>
    <mergeCell ref="C220:O220"/>
    <mergeCell ref="C221:E221"/>
    <mergeCell ref="C222:E222"/>
    <mergeCell ref="C228:E228"/>
    <mergeCell ref="F225:O225"/>
    <mergeCell ref="F226:O226"/>
    <mergeCell ref="D242:O242"/>
    <mergeCell ref="D241:O241"/>
    <mergeCell ref="C230:E230"/>
    <mergeCell ref="D177:G178"/>
    <mergeCell ref="B203:O203"/>
    <mergeCell ref="I201:O201"/>
    <mergeCell ref="I177:J177"/>
    <mergeCell ref="B184:O184"/>
    <mergeCell ref="I178:J178"/>
    <mergeCell ref="C185:D185"/>
    <mergeCell ref="F185:G185"/>
    <mergeCell ref="I185:O185"/>
    <mergeCell ref="B186:O186"/>
    <mergeCell ref="B253:C253"/>
    <mergeCell ref="N253:O253"/>
    <mergeCell ref="D253:M253"/>
    <mergeCell ref="D250:O250"/>
    <mergeCell ref="B252:O252"/>
    <mergeCell ref="D251:O251"/>
    <mergeCell ref="I187:O187"/>
    <mergeCell ref="F188:G188"/>
    <mergeCell ref="D167:O167"/>
    <mergeCell ref="M170:N170"/>
    <mergeCell ref="K169:L169"/>
    <mergeCell ref="D168:G169"/>
    <mergeCell ref="I168:L168"/>
    <mergeCell ref="D170:G170"/>
    <mergeCell ref="M168:O168"/>
    <mergeCell ref="I170:J170"/>
    <mergeCell ref="I172:J172"/>
    <mergeCell ref="I188:O188"/>
    <mergeCell ref="F200:G200"/>
    <mergeCell ref="F197:G197"/>
    <mergeCell ref="F195:G195"/>
    <mergeCell ref="I174:J174"/>
    <mergeCell ref="D172:G172"/>
    <mergeCell ref="K173:L173"/>
    <mergeCell ref="K174:L174"/>
    <mergeCell ref="D174:G174"/>
    <mergeCell ref="M175:N175"/>
    <mergeCell ref="I176:J176"/>
    <mergeCell ref="D175:G175"/>
    <mergeCell ref="K176:L176"/>
    <mergeCell ref="D176:G176"/>
    <mergeCell ref="K175:L175"/>
    <mergeCell ref="M176:N176"/>
    <mergeCell ref="F187:G187"/>
    <mergeCell ref="I197:O197"/>
    <mergeCell ref="I196:O196"/>
    <mergeCell ref="I191:O191"/>
    <mergeCell ref="I192:O192"/>
    <mergeCell ref="I195:O195"/>
    <mergeCell ref="I193:O193"/>
    <mergeCell ref="I194:O194"/>
    <mergeCell ref="I190:O190"/>
    <mergeCell ref="F189:G189"/>
    <mergeCell ref="F190:G190"/>
    <mergeCell ref="F191:G191"/>
    <mergeCell ref="I189:O189"/>
    <mergeCell ref="F193:G193"/>
    <mergeCell ref="B170:B171"/>
    <mergeCell ref="A1:O1"/>
    <mergeCell ref="B13:O13"/>
    <mergeCell ref="B86:B88"/>
    <mergeCell ref="B69:B70"/>
    <mergeCell ref="B8:O8"/>
    <mergeCell ref="B3:O3"/>
    <mergeCell ref="B5:O5"/>
    <mergeCell ref="B6:O6"/>
    <mergeCell ref="B167:C169"/>
    <mergeCell ref="F147:G147"/>
    <mergeCell ref="B131:B132"/>
    <mergeCell ref="B144:N144"/>
    <mergeCell ref="F139:O139"/>
    <mergeCell ref="F131:O131"/>
    <mergeCell ref="F140:O140"/>
    <mergeCell ref="D145:E145"/>
    <mergeCell ref="B138:B142"/>
    <mergeCell ref="C139:D139"/>
    <mergeCell ref="F141:O141"/>
    <mergeCell ref="P225:T228"/>
    <mergeCell ref="D173:G173"/>
    <mergeCell ref="I173:J173"/>
    <mergeCell ref="M173:N173"/>
    <mergeCell ref="B181:O181"/>
    <mergeCell ref="M174:N174"/>
    <mergeCell ref="M177:N177"/>
    <mergeCell ref="K177:L177"/>
    <mergeCell ref="K178:L178"/>
    <mergeCell ref="M178:N178"/>
    <mergeCell ref="F127:O127"/>
    <mergeCell ref="B128:E128"/>
    <mergeCell ref="B97:B100"/>
    <mergeCell ref="C97:D97"/>
    <mergeCell ref="F97:O97"/>
    <mergeCell ref="F98:O98"/>
    <mergeCell ref="F99:O99"/>
    <mergeCell ref="F100:O100"/>
    <mergeCell ref="C107:D107"/>
    <mergeCell ref="F113:O113"/>
    <mergeCell ref="F130:O130"/>
    <mergeCell ref="F112:O112"/>
    <mergeCell ref="M172:N172"/>
    <mergeCell ref="C54:D54"/>
    <mergeCell ref="F104:O104"/>
    <mergeCell ref="F145:G145"/>
    <mergeCell ref="F134:O134"/>
    <mergeCell ref="F136:O136"/>
    <mergeCell ref="F142:O142"/>
    <mergeCell ref="B137:O137"/>
    <mergeCell ref="D268:M268"/>
    <mergeCell ref="N268:O268"/>
    <mergeCell ref="D272:M272"/>
    <mergeCell ref="N272:O272"/>
  </mergeCells>
  <printOptions/>
  <pageMargins left="0.36" right="0.24" top="0.35" bottom="0.35" header="0.17" footer="0.17"/>
  <pageSetup horizontalDpi="600" verticalDpi="600" orientation="portrait" paperSize="9" r:id="rId1"/>
  <headerFooter alignWithMargins="0">
    <oddHeader>&amp;C&amp;8примечания к прайс-листу фабрики БелораВуд февраль 2019</oddHeader>
    <oddFooter>&amp;C&amp;"Times New Roman,обычный"&amp;8стр. &amp;P из &amp;N -х стр.</oddFooter>
  </headerFooter>
  <ignoredErrors>
    <ignoredError sqref="H177:H179 J170:J171 O177:O178 H176:N176 N174:N175 M173:M175 I174:J174 K171 K174:L175 H170:H173 H174:H175 O172:O176 I170:I173 L170:L171 M172:N172 M170:O170 G296 G298:G300 K296 K299 K307 I177:I179 G304 G306 I175 K304:K306 M177:N1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439"/>
  <sheetViews>
    <sheetView view="pageBreakPreview" zoomScaleSheetLayoutView="100" workbookViewId="0" topLeftCell="A405">
      <selection activeCell="O378" sqref="O378"/>
    </sheetView>
  </sheetViews>
  <sheetFormatPr defaultColWidth="9.140625" defaultRowHeight="12.75"/>
  <cols>
    <col min="1" max="1" width="2.28125" style="86" customWidth="1"/>
    <col min="2" max="2" width="19.421875" style="87" customWidth="1"/>
    <col min="3" max="3" width="8.7109375" style="87" customWidth="1"/>
    <col min="4" max="4" width="7.00390625" style="87" customWidth="1"/>
    <col min="5" max="5" width="10.421875" style="87" customWidth="1"/>
    <col min="6" max="6" width="4.7109375" style="18" customWidth="1"/>
    <col min="7" max="7" width="14.00390625" style="85" customWidth="1"/>
    <col min="8" max="8" width="14.7109375" style="84" customWidth="1"/>
    <col min="9" max="9" width="15.8515625" style="18" customWidth="1"/>
    <col min="10" max="16384" width="8.8515625" style="87" customWidth="1"/>
  </cols>
  <sheetData>
    <row r="1" spans="1:9" ht="9" customHeight="1">
      <c r="A1" s="120"/>
      <c r="B1" s="165"/>
      <c r="C1" s="121"/>
      <c r="D1" s="121"/>
      <c r="E1" s="121"/>
      <c r="F1" s="82"/>
      <c r="G1" s="19"/>
      <c r="H1" s="716"/>
      <c r="I1" s="716"/>
    </row>
    <row r="2" spans="1:10" ht="9" customHeight="1">
      <c r="A2" s="120"/>
      <c r="B2" s="120"/>
      <c r="C2" s="121"/>
      <c r="D2" s="121"/>
      <c r="E2" s="121"/>
      <c r="F2" s="82"/>
      <c r="G2" s="19"/>
      <c r="H2" s="716"/>
      <c r="I2" s="716"/>
      <c r="J2" s="18"/>
    </row>
    <row r="3" spans="1:10" ht="9" customHeight="1">
      <c r="A3" s="120"/>
      <c r="B3" s="120"/>
      <c r="C3" s="121"/>
      <c r="D3" s="121"/>
      <c r="E3" s="121"/>
      <c r="F3" s="82"/>
      <c r="G3" s="19"/>
      <c r="H3" s="717"/>
      <c r="I3" s="717"/>
      <c r="J3" s="307"/>
    </row>
    <row r="4" spans="1:10" ht="15.75">
      <c r="A4" s="718" t="s">
        <v>125</v>
      </c>
      <c r="B4" s="718"/>
      <c r="C4" s="718"/>
      <c r="D4" s="718"/>
      <c r="E4" s="718"/>
      <c r="F4" s="718"/>
      <c r="G4" s="718"/>
      <c r="H4" s="718"/>
      <c r="I4" s="718"/>
      <c r="J4" s="307"/>
    </row>
    <row r="5" spans="1:10" ht="12">
      <c r="A5" s="719" t="s">
        <v>505</v>
      </c>
      <c r="B5" s="719"/>
      <c r="C5" s="719"/>
      <c r="D5" s="719"/>
      <c r="E5" s="719"/>
      <c r="F5" s="719"/>
      <c r="G5" s="719"/>
      <c r="H5" s="719"/>
      <c r="I5" s="719"/>
      <c r="J5" s="307"/>
    </row>
    <row r="6" spans="1:10" s="299" customFormat="1" ht="1.5" customHeight="1">
      <c r="A6" s="298"/>
      <c r="B6" s="298"/>
      <c r="C6" s="298"/>
      <c r="D6" s="298"/>
      <c r="E6" s="298"/>
      <c r="F6" s="298"/>
      <c r="G6" s="298"/>
      <c r="H6" s="298"/>
      <c r="I6" s="298"/>
      <c r="J6" s="342"/>
    </row>
    <row r="7" spans="1:10" ht="9.75" customHeight="1" thickBot="1">
      <c r="A7" s="230"/>
      <c r="B7" s="230"/>
      <c r="C7" s="230"/>
      <c r="D7" s="230"/>
      <c r="E7" s="230"/>
      <c r="F7" s="230"/>
      <c r="G7" s="230"/>
      <c r="H7" s="230"/>
      <c r="I7" s="230"/>
      <c r="J7" s="307"/>
    </row>
    <row r="8" spans="1:10" s="89" customFormat="1" ht="12" thickTop="1">
      <c r="A8" s="720" t="s">
        <v>389</v>
      </c>
      <c r="B8" s="721"/>
      <c r="C8" s="721"/>
      <c r="D8" s="721"/>
      <c r="E8" s="721"/>
      <c r="F8" s="721"/>
      <c r="G8" s="722"/>
      <c r="H8" s="721" t="s">
        <v>21</v>
      </c>
      <c r="I8" s="729"/>
      <c r="J8" s="307"/>
    </row>
    <row r="9" spans="1:10" s="89" customFormat="1" ht="9.75">
      <c r="A9" s="723"/>
      <c r="B9" s="724"/>
      <c r="C9" s="724"/>
      <c r="D9" s="724"/>
      <c r="E9" s="724"/>
      <c r="F9" s="724"/>
      <c r="G9" s="725"/>
      <c r="H9" s="730" t="s">
        <v>92</v>
      </c>
      <c r="I9" s="732" t="s">
        <v>513</v>
      </c>
      <c r="J9" s="307"/>
    </row>
    <row r="10" spans="1:10" s="89" customFormat="1" ht="18" customHeight="1" thickBot="1">
      <c r="A10" s="726"/>
      <c r="B10" s="727"/>
      <c r="C10" s="727"/>
      <c r="D10" s="727"/>
      <c r="E10" s="727"/>
      <c r="F10" s="727"/>
      <c r="G10" s="728"/>
      <c r="H10" s="731"/>
      <c r="I10" s="733"/>
      <c r="J10" s="307"/>
    </row>
    <row r="11" spans="1:10" ht="10.5" customHeight="1" thickTop="1">
      <c r="A11" s="762" t="s">
        <v>41</v>
      </c>
      <c r="B11" s="750" t="s">
        <v>114</v>
      </c>
      <c r="C11" s="734" t="s">
        <v>153</v>
      </c>
      <c r="D11" s="754" t="s">
        <v>23</v>
      </c>
      <c r="E11" s="734" t="s">
        <v>0</v>
      </c>
      <c r="F11" s="736"/>
      <c r="G11" s="737"/>
      <c r="H11" s="91">
        <v>37500</v>
      </c>
      <c r="I11" s="93">
        <f>H11+12175</f>
        <v>49675</v>
      </c>
      <c r="J11" s="307"/>
    </row>
    <row r="12" spans="1:10" ht="10.5" customHeight="1">
      <c r="A12" s="763"/>
      <c r="B12" s="751"/>
      <c r="C12" s="735"/>
      <c r="D12" s="744"/>
      <c r="E12" s="735"/>
      <c r="F12" s="738" t="s">
        <v>113</v>
      </c>
      <c r="G12" s="738"/>
      <c r="H12" s="76">
        <v>55590</v>
      </c>
      <c r="I12" s="94">
        <f aca="true" t="shared" si="0" ref="I12:I64">H12+12175</f>
        <v>67765</v>
      </c>
      <c r="J12" s="307"/>
    </row>
    <row r="13" spans="1:10" ht="10.5" customHeight="1">
      <c r="A13" s="763"/>
      <c r="B13" s="751"/>
      <c r="C13" s="735"/>
      <c r="D13" s="744"/>
      <c r="E13" s="739" t="s">
        <v>1</v>
      </c>
      <c r="F13" s="742" t="s">
        <v>257</v>
      </c>
      <c r="G13" s="742"/>
      <c r="H13" s="74">
        <v>37500</v>
      </c>
      <c r="I13" s="96">
        <f t="shared" si="0"/>
        <v>49675</v>
      </c>
      <c r="J13" s="307"/>
    </row>
    <row r="14" spans="1:10" ht="10.5" customHeight="1">
      <c r="A14" s="763"/>
      <c r="B14" s="751"/>
      <c r="C14" s="735"/>
      <c r="D14" s="744"/>
      <c r="E14" s="740"/>
      <c r="F14" s="743" t="s">
        <v>426</v>
      </c>
      <c r="G14" s="743"/>
      <c r="H14" s="76">
        <v>43120</v>
      </c>
      <c r="I14" s="94">
        <f t="shared" si="0"/>
        <v>55295</v>
      </c>
      <c r="J14" s="307"/>
    </row>
    <row r="15" spans="1:10" ht="10.5" customHeight="1">
      <c r="A15" s="763"/>
      <c r="B15" s="751"/>
      <c r="C15" s="735"/>
      <c r="D15" s="744"/>
      <c r="E15" s="740"/>
      <c r="F15" s="744" t="s">
        <v>256</v>
      </c>
      <c r="G15" s="237">
        <v>11</v>
      </c>
      <c r="H15" s="74">
        <v>35720</v>
      </c>
      <c r="I15" s="96">
        <f t="shared" si="0"/>
        <v>47895</v>
      </c>
      <c r="J15" s="307"/>
    </row>
    <row r="16" spans="1:10" ht="10.5" customHeight="1">
      <c r="A16" s="763"/>
      <c r="B16" s="751"/>
      <c r="C16" s="735"/>
      <c r="D16" s="744"/>
      <c r="E16" s="740"/>
      <c r="F16" s="744"/>
      <c r="G16" s="239" t="s">
        <v>254</v>
      </c>
      <c r="H16" s="76">
        <v>40120</v>
      </c>
      <c r="I16" s="94">
        <f t="shared" si="0"/>
        <v>52295</v>
      </c>
      <c r="J16" s="307"/>
    </row>
    <row r="17" spans="1:10" ht="10.5" customHeight="1">
      <c r="A17" s="763"/>
      <c r="B17" s="751"/>
      <c r="C17" s="735"/>
      <c r="D17" s="744"/>
      <c r="E17" s="740"/>
      <c r="F17" s="745" t="s">
        <v>62</v>
      </c>
      <c r="G17" s="745"/>
      <c r="H17" s="35">
        <v>35260</v>
      </c>
      <c r="I17" s="95">
        <f t="shared" si="0"/>
        <v>47435</v>
      </c>
      <c r="J17" s="307"/>
    </row>
    <row r="18" spans="1:10" ht="10.5" customHeight="1">
      <c r="A18" s="763"/>
      <c r="B18" s="751"/>
      <c r="C18" s="735"/>
      <c r="D18" s="744"/>
      <c r="E18" s="740"/>
      <c r="F18" s="744" t="s">
        <v>62</v>
      </c>
      <c r="G18" s="237" t="s">
        <v>33</v>
      </c>
      <c r="H18" s="74">
        <v>37500</v>
      </c>
      <c r="I18" s="96">
        <f t="shared" si="0"/>
        <v>49675</v>
      </c>
      <c r="J18" s="307"/>
    </row>
    <row r="19" spans="1:10" ht="10.5" customHeight="1">
      <c r="A19" s="763"/>
      <c r="B19" s="751"/>
      <c r="C19" s="735"/>
      <c r="D19" s="744"/>
      <c r="E19" s="740"/>
      <c r="F19" s="744"/>
      <c r="G19" s="238">
        <v>3.7</v>
      </c>
      <c r="H19" s="75">
        <v>40120</v>
      </c>
      <c r="I19" s="97">
        <f t="shared" si="0"/>
        <v>52295</v>
      </c>
      <c r="J19" s="307"/>
    </row>
    <row r="20" spans="1:10" ht="10.5" customHeight="1">
      <c r="A20" s="763"/>
      <c r="B20" s="751"/>
      <c r="C20" s="735"/>
      <c r="D20" s="744"/>
      <c r="E20" s="740"/>
      <c r="F20" s="744"/>
      <c r="G20" s="239" t="s">
        <v>50</v>
      </c>
      <c r="H20" s="76">
        <v>41250</v>
      </c>
      <c r="I20" s="94">
        <f t="shared" si="0"/>
        <v>53425</v>
      </c>
      <c r="J20" s="307"/>
    </row>
    <row r="21" spans="1:10" ht="10.5" customHeight="1">
      <c r="A21" s="763"/>
      <c r="B21" s="751"/>
      <c r="C21" s="735"/>
      <c r="D21" s="744"/>
      <c r="E21" s="740"/>
      <c r="F21" s="745" t="s">
        <v>425</v>
      </c>
      <c r="G21" s="745"/>
      <c r="H21" s="35">
        <v>37720</v>
      </c>
      <c r="I21" s="95">
        <f t="shared" si="0"/>
        <v>49895</v>
      </c>
      <c r="J21" s="307"/>
    </row>
    <row r="22" spans="1:10" ht="10.5" customHeight="1">
      <c r="A22" s="763"/>
      <c r="B22" s="751"/>
      <c r="C22" s="735"/>
      <c r="D22" s="744"/>
      <c r="E22" s="740"/>
      <c r="F22" s="744" t="s">
        <v>425</v>
      </c>
      <c r="G22" s="237" t="s">
        <v>33</v>
      </c>
      <c r="H22" s="74">
        <v>40120</v>
      </c>
      <c r="I22" s="96">
        <f t="shared" si="0"/>
        <v>52295</v>
      </c>
      <c r="J22" s="307"/>
    </row>
    <row r="23" spans="1:10" ht="10.5" customHeight="1">
      <c r="A23" s="763"/>
      <c r="B23" s="751"/>
      <c r="C23" s="735"/>
      <c r="D23" s="744"/>
      <c r="E23" s="740"/>
      <c r="F23" s="744"/>
      <c r="G23" s="238">
        <v>3.7</v>
      </c>
      <c r="H23" s="75">
        <v>42920</v>
      </c>
      <c r="I23" s="97">
        <f t="shared" si="0"/>
        <v>55095</v>
      </c>
      <c r="J23" s="307"/>
    </row>
    <row r="24" spans="1:10" ht="10.5" customHeight="1" thickBot="1">
      <c r="A24" s="763"/>
      <c r="B24" s="751"/>
      <c r="C24" s="753"/>
      <c r="D24" s="746"/>
      <c r="E24" s="741"/>
      <c r="F24" s="746"/>
      <c r="G24" s="314" t="s">
        <v>50</v>
      </c>
      <c r="H24" s="78">
        <v>44130</v>
      </c>
      <c r="I24" s="98">
        <f t="shared" si="0"/>
        <v>56305</v>
      </c>
      <c r="J24" s="307"/>
    </row>
    <row r="25" spans="1:10" ht="10.5" customHeight="1" thickTop="1">
      <c r="A25" s="763"/>
      <c r="B25" s="751"/>
      <c r="C25" s="747">
        <v>3</v>
      </c>
      <c r="D25" s="748" t="s">
        <v>23</v>
      </c>
      <c r="E25" s="99" t="s">
        <v>0</v>
      </c>
      <c r="F25" s="738"/>
      <c r="G25" s="738"/>
      <c r="H25" s="326">
        <v>39560</v>
      </c>
      <c r="I25" s="327">
        <f t="shared" si="0"/>
        <v>51735</v>
      </c>
      <c r="J25" s="307"/>
    </row>
    <row r="26" spans="1:10" ht="10.5" customHeight="1">
      <c r="A26" s="763"/>
      <c r="B26" s="751"/>
      <c r="C26" s="747"/>
      <c r="D26" s="744"/>
      <c r="E26" s="739" t="s">
        <v>115</v>
      </c>
      <c r="F26" s="742" t="s">
        <v>257</v>
      </c>
      <c r="G26" s="742"/>
      <c r="H26" s="74">
        <v>39560</v>
      </c>
      <c r="I26" s="96">
        <f t="shared" si="0"/>
        <v>51735</v>
      </c>
      <c r="J26" s="307"/>
    </row>
    <row r="27" spans="1:10" ht="10.5" customHeight="1">
      <c r="A27" s="763"/>
      <c r="B27" s="751"/>
      <c r="C27" s="747"/>
      <c r="D27" s="744"/>
      <c r="E27" s="740"/>
      <c r="F27" s="743" t="s">
        <v>426</v>
      </c>
      <c r="G27" s="743"/>
      <c r="H27" s="76">
        <v>45470</v>
      </c>
      <c r="I27" s="94">
        <f t="shared" si="0"/>
        <v>57645</v>
      </c>
      <c r="J27" s="307"/>
    </row>
    <row r="28" spans="1:10" ht="10.5" customHeight="1">
      <c r="A28" s="763"/>
      <c r="B28" s="751"/>
      <c r="C28" s="747"/>
      <c r="D28" s="744"/>
      <c r="E28" s="740"/>
      <c r="F28" s="744" t="s">
        <v>256</v>
      </c>
      <c r="G28" s="237">
        <v>11</v>
      </c>
      <c r="H28" s="74">
        <v>37660</v>
      </c>
      <c r="I28" s="96">
        <f t="shared" si="0"/>
        <v>49835</v>
      </c>
      <c r="J28" s="307"/>
    </row>
    <row r="29" spans="1:10" ht="10.5" customHeight="1">
      <c r="A29" s="763"/>
      <c r="B29" s="751"/>
      <c r="C29" s="747"/>
      <c r="D29" s="744"/>
      <c r="E29" s="740"/>
      <c r="F29" s="744"/>
      <c r="G29" s="239" t="s">
        <v>254</v>
      </c>
      <c r="H29" s="76">
        <v>42320</v>
      </c>
      <c r="I29" s="94">
        <f t="shared" si="0"/>
        <v>54495</v>
      </c>
      <c r="J29" s="307"/>
    </row>
    <row r="30" spans="1:10" ht="10.5" customHeight="1">
      <c r="A30" s="763"/>
      <c r="B30" s="751"/>
      <c r="C30" s="747"/>
      <c r="D30" s="744"/>
      <c r="E30" s="740"/>
      <c r="F30" s="745" t="s">
        <v>62</v>
      </c>
      <c r="G30" s="745"/>
      <c r="H30" s="35">
        <v>37660</v>
      </c>
      <c r="I30" s="95">
        <f t="shared" si="0"/>
        <v>49835</v>
      </c>
      <c r="J30" s="307"/>
    </row>
    <row r="31" spans="1:10" ht="10.5" customHeight="1">
      <c r="A31" s="763"/>
      <c r="B31" s="751"/>
      <c r="C31" s="747"/>
      <c r="D31" s="744"/>
      <c r="E31" s="740"/>
      <c r="F31" s="744" t="s">
        <v>62</v>
      </c>
      <c r="G31" s="237" t="s">
        <v>33</v>
      </c>
      <c r="H31" s="74">
        <v>39560</v>
      </c>
      <c r="I31" s="96">
        <f t="shared" si="0"/>
        <v>51735</v>
      </c>
      <c r="J31" s="307"/>
    </row>
    <row r="32" spans="1:10" ht="10.5" customHeight="1">
      <c r="A32" s="763"/>
      <c r="B32" s="751"/>
      <c r="C32" s="747"/>
      <c r="D32" s="744"/>
      <c r="E32" s="740"/>
      <c r="F32" s="744"/>
      <c r="G32" s="238">
        <v>3.7</v>
      </c>
      <c r="H32" s="75">
        <v>42320</v>
      </c>
      <c r="I32" s="97">
        <f t="shared" si="0"/>
        <v>54495</v>
      </c>
      <c r="J32" s="307"/>
    </row>
    <row r="33" spans="1:10" ht="10.5" customHeight="1">
      <c r="A33" s="763"/>
      <c r="B33" s="751"/>
      <c r="C33" s="747"/>
      <c r="D33" s="744"/>
      <c r="E33" s="740"/>
      <c r="F33" s="744"/>
      <c r="G33" s="239" t="s">
        <v>50</v>
      </c>
      <c r="H33" s="76">
        <v>43520</v>
      </c>
      <c r="I33" s="94">
        <f t="shared" si="0"/>
        <v>55695</v>
      </c>
      <c r="J33" s="307"/>
    </row>
    <row r="34" spans="1:10" ht="10.5" customHeight="1">
      <c r="A34" s="763"/>
      <c r="B34" s="751"/>
      <c r="C34" s="747"/>
      <c r="D34" s="744"/>
      <c r="E34" s="740"/>
      <c r="F34" s="745" t="s">
        <v>425</v>
      </c>
      <c r="G34" s="745"/>
      <c r="H34" s="35">
        <v>40300</v>
      </c>
      <c r="I34" s="95">
        <f t="shared" si="0"/>
        <v>52475</v>
      </c>
      <c r="J34" s="307"/>
    </row>
    <row r="35" spans="1:10" ht="10.5" customHeight="1">
      <c r="A35" s="763"/>
      <c r="B35" s="751"/>
      <c r="C35" s="747"/>
      <c r="D35" s="744"/>
      <c r="E35" s="740"/>
      <c r="F35" s="744" t="s">
        <v>425</v>
      </c>
      <c r="G35" s="237" t="s">
        <v>33</v>
      </c>
      <c r="H35" s="74">
        <v>42320</v>
      </c>
      <c r="I35" s="96">
        <f t="shared" si="0"/>
        <v>54495</v>
      </c>
      <c r="J35" s="307"/>
    </row>
    <row r="36" spans="1:10" ht="10.5" customHeight="1">
      <c r="A36" s="763"/>
      <c r="B36" s="751"/>
      <c r="C36" s="747"/>
      <c r="D36" s="744"/>
      <c r="E36" s="740"/>
      <c r="F36" s="744"/>
      <c r="G36" s="238">
        <v>3.7</v>
      </c>
      <c r="H36" s="75">
        <v>45280</v>
      </c>
      <c r="I36" s="97">
        <f t="shared" si="0"/>
        <v>57455</v>
      </c>
      <c r="J36" s="307"/>
    </row>
    <row r="37" spans="1:10" ht="10.5" customHeight="1" thickBot="1">
      <c r="A37" s="763"/>
      <c r="B37" s="765"/>
      <c r="C37" s="747"/>
      <c r="D37" s="749"/>
      <c r="E37" s="740"/>
      <c r="F37" s="749"/>
      <c r="G37" s="240" t="s">
        <v>50</v>
      </c>
      <c r="H37" s="79">
        <v>46560</v>
      </c>
      <c r="I37" s="111">
        <f t="shared" si="0"/>
        <v>58735</v>
      </c>
      <c r="J37" s="307"/>
    </row>
    <row r="38" spans="1:10" ht="10.5" customHeight="1" thickTop="1">
      <c r="A38" s="763"/>
      <c r="B38" s="750" t="s">
        <v>108</v>
      </c>
      <c r="C38" s="734" t="s">
        <v>153</v>
      </c>
      <c r="D38" s="754" t="s">
        <v>23</v>
      </c>
      <c r="E38" s="734" t="s">
        <v>0</v>
      </c>
      <c r="F38" s="755"/>
      <c r="G38" s="755"/>
      <c r="H38" s="91">
        <v>34780</v>
      </c>
      <c r="I38" s="93">
        <f t="shared" si="0"/>
        <v>46955</v>
      </c>
      <c r="J38" s="307"/>
    </row>
    <row r="39" spans="1:10" ht="10.5" customHeight="1">
      <c r="A39" s="763"/>
      <c r="B39" s="751"/>
      <c r="C39" s="735"/>
      <c r="D39" s="744"/>
      <c r="E39" s="735"/>
      <c r="F39" s="738" t="s">
        <v>113</v>
      </c>
      <c r="G39" s="738"/>
      <c r="H39" s="76">
        <v>55590</v>
      </c>
      <c r="I39" s="94">
        <f t="shared" si="0"/>
        <v>67765</v>
      </c>
      <c r="J39" s="307"/>
    </row>
    <row r="40" spans="1:10" ht="10.5" customHeight="1">
      <c r="A40" s="763"/>
      <c r="B40" s="751"/>
      <c r="C40" s="735"/>
      <c r="D40" s="744"/>
      <c r="E40" s="739" t="s">
        <v>1</v>
      </c>
      <c r="F40" s="742" t="s">
        <v>257</v>
      </c>
      <c r="G40" s="742"/>
      <c r="H40" s="74">
        <v>34780</v>
      </c>
      <c r="I40" s="96">
        <f t="shared" si="0"/>
        <v>46955</v>
      </c>
      <c r="J40" s="307"/>
    </row>
    <row r="41" spans="1:10" ht="10.5" customHeight="1">
      <c r="A41" s="763"/>
      <c r="B41" s="751"/>
      <c r="C41" s="735"/>
      <c r="D41" s="744"/>
      <c r="E41" s="740"/>
      <c r="F41" s="743" t="s">
        <v>426</v>
      </c>
      <c r="G41" s="743"/>
      <c r="H41" s="76">
        <v>40000</v>
      </c>
      <c r="I41" s="94">
        <f t="shared" si="0"/>
        <v>52175</v>
      </c>
      <c r="J41" s="307"/>
    </row>
    <row r="42" spans="1:10" ht="10.5" customHeight="1">
      <c r="A42" s="763"/>
      <c r="B42" s="751"/>
      <c r="C42" s="735"/>
      <c r="D42" s="744"/>
      <c r="E42" s="740"/>
      <c r="F42" s="744" t="s">
        <v>256</v>
      </c>
      <c r="G42" s="237">
        <v>11</v>
      </c>
      <c r="H42" s="74">
        <v>33120</v>
      </c>
      <c r="I42" s="96">
        <f t="shared" si="0"/>
        <v>45295</v>
      </c>
      <c r="J42" s="307"/>
    </row>
    <row r="43" spans="1:10" ht="10.5" customHeight="1">
      <c r="A43" s="763"/>
      <c r="B43" s="751"/>
      <c r="C43" s="735"/>
      <c r="D43" s="744"/>
      <c r="E43" s="740"/>
      <c r="F43" s="744"/>
      <c r="G43" s="239" t="s">
        <v>254</v>
      </c>
      <c r="H43" s="76">
        <v>34780</v>
      </c>
      <c r="I43" s="94">
        <f t="shared" si="0"/>
        <v>46955</v>
      </c>
      <c r="J43" s="307"/>
    </row>
    <row r="44" spans="1:10" ht="10.5" customHeight="1">
      <c r="A44" s="763"/>
      <c r="B44" s="751"/>
      <c r="C44" s="735"/>
      <c r="D44" s="744"/>
      <c r="E44" s="740"/>
      <c r="F44" s="745" t="s">
        <v>62</v>
      </c>
      <c r="G44" s="745"/>
      <c r="H44" s="35">
        <v>33120</v>
      </c>
      <c r="I44" s="95">
        <f t="shared" si="0"/>
        <v>45295</v>
      </c>
      <c r="J44" s="307"/>
    </row>
    <row r="45" spans="1:10" ht="10.5" customHeight="1">
      <c r="A45" s="763"/>
      <c r="B45" s="751"/>
      <c r="C45" s="735"/>
      <c r="D45" s="744"/>
      <c r="E45" s="740"/>
      <c r="F45" s="744" t="s">
        <v>62</v>
      </c>
      <c r="G45" s="237" t="s">
        <v>33</v>
      </c>
      <c r="H45" s="74">
        <v>34780</v>
      </c>
      <c r="I45" s="96">
        <f t="shared" si="0"/>
        <v>46955</v>
      </c>
      <c r="J45" s="307"/>
    </row>
    <row r="46" spans="1:10" ht="10.5" customHeight="1">
      <c r="A46" s="763"/>
      <c r="B46" s="751"/>
      <c r="C46" s="735"/>
      <c r="D46" s="744"/>
      <c r="E46" s="740"/>
      <c r="F46" s="744"/>
      <c r="G46" s="238">
        <v>3.7</v>
      </c>
      <c r="H46" s="75">
        <v>37210</v>
      </c>
      <c r="I46" s="97">
        <f t="shared" si="0"/>
        <v>49385</v>
      </c>
      <c r="J46" s="307"/>
    </row>
    <row r="47" spans="1:10" ht="10.5" customHeight="1">
      <c r="A47" s="763"/>
      <c r="B47" s="751"/>
      <c r="C47" s="735"/>
      <c r="D47" s="744"/>
      <c r="E47" s="740"/>
      <c r="F47" s="744"/>
      <c r="G47" s="239" t="s">
        <v>50</v>
      </c>
      <c r="H47" s="76">
        <v>38260</v>
      </c>
      <c r="I47" s="94">
        <f t="shared" si="0"/>
        <v>50435</v>
      </c>
      <c r="J47" s="307"/>
    </row>
    <row r="48" spans="1:10" ht="10.5" customHeight="1">
      <c r="A48" s="763"/>
      <c r="B48" s="751"/>
      <c r="C48" s="735"/>
      <c r="D48" s="744"/>
      <c r="E48" s="740"/>
      <c r="F48" s="745" t="s">
        <v>425</v>
      </c>
      <c r="G48" s="745"/>
      <c r="H48" s="35">
        <v>35440</v>
      </c>
      <c r="I48" s="95">
        <f t="shared" si="0"/>
        <v>47615</v>
      </c>
      <c r="J48" s="307"/>
    </row>
    <row r="49" spans="1:10" ht="10.5" customHeight="1">
      <c r="A49" s="763"/>
      <c r="B49" s="751"/>
      <c r="C49" s="735"/>
      <c r="D49" s="744"/>
      <c r="E49" s="740"/>
      <c r="F49" s="744" t="s">
        <v>425</v>
      </c>
      <c r="G49" s="237" t="s">
        <v>33</v>
      </c>
      <c r="H49" s="74">
        <v>37210</v>
      </c>
      <c r="I49" s="96">
        <f t="shared" si="0"/>
        <v>49385</v>
      </c>
      <c r="J49" s="307"/>
    </row>
    <row r="50" spans="1:10" ht="10.5" customHeight="1">
      <c r="A50" s="763"/>
      <c r="B50" s="751"/>
      <c r="C50" s="735"/>
      <c r="D50" s="744"/>
      <c r="E50" s="740"/>
      <c r="F50" s="744"/>
      <c r="G50" s="238">
        <v>3.7</v>
      </c>
      <c r="H50" s="75">
        <v>39810</v>
      </c>
      <c r="I50" s="97">
        <f t="shared" si="0"/>
        <v>51985</v>
      </c>
      <c r="J50" s="307"/>
    </row>
    <row r="51" spans="1:10" ht="10.5" customHeight="1" thickBot="1">
      <c r="A51" s="763"/>
      <c r="B51" s="751"/>
      <c r="C51" s="753"/>
      <c r="D51" s="746"/>
      <c r="E51" s="741"/>
      <c r="F51" s="746"/>
      <c r="G51" s="314" t="s">
        <v>50</v>
      </c>
      <c r="H51" s="78">
        <v>40930</v>
      </c>
      <c r="I51" s="98">
        <f t="shared" si="0"/>
        <v>53105</v>
      </c>
      <c r="J51" s="307"/>
    </row>
    <row r="52" spans="1:10" ht="10.5" customHeight="1" thickTop="1">
      <c r="A52" s="763"/>
      <c r="B52" s="751"/>
      <c r="C52" s="747">
        <v>3</v>
      </c>
      <c r="D52" s="748" t="s">
        <v>23</v>
      </c>
      <c r="E52" s="99" t="s">
        <v>0</v>
      </c>
      <c r="F52" s="738"/>
      <c r="G52" s="738"/>
      <c r="H52" s="326">
        <v>36710</v>
      </c>
      <c r="I52" s="327">
        <f t="shared" si="0"/>
        <v>48885</v>
      </c>
      <c r="J52" s="307"/>
    </row>
    <row r="53" spans="1:10" ht="10.5" customHeight="1">
      <c r="A53" s="763"/>
      <c r="B53" s="751"/>
      <c r="C53" s="747"/>
      <c r="D53" s="744"/>
      <c r="E53" s="739" t="s">
        <v>115</v>
      </c>
      <c r="F53" s="742" t="s">
        <v>257</v>
      </c>
      <c r="G53" s="742"/>
      <c r="H53" s="74">
        <v>36710</v>
      </c>
      <c r="I53" s="96">
        <f t="shared" si="0"/>
        <v>48885</v>
      </c>
      <c r="J53" s="307"/>
    </row>
    <row r="54" spans="1:10" ht="10.5" customHeight="1">
      <c r="A54" s="763"/>
      <c r="B54" s="751"/>
      <c r="C54" s="747"/>
      <c r="D54" s="744"/>
      <c r="E54" s="740"/>
      <c r="F54" s="743" t="s">
        <v>426</v>
      </c>
      <c r="G54" s="743"/>
      <c r="H54" s="76">
        <v>42230</v>
      </c>
      <c r="I54" s="94">
        <f t="shared" si="0"/>
        <v>54405</v>
      </c>
      <c r="J54" s="307"/>
    </row>
    <row r="55" spans="1:10" ht="10.5" customHeight="1">
      <c r="A55" s="763"/>
      <c r="B55" s="751"/>
      <c r="C55" s="747"/>
      <c r="D55" s="744"/>
      <c r="E55" s="740"/>
      <c r="F55" s="744" t="s">
        <v>256</v>
      </c>
      <c r="G55" s="237">
        <v>11</v>
      </c>
      <c r="H55" s="74">
        <v>34970</v>
      </c>
      <c r="I55" s="96">
        <f t="shared" si="0"/>
        <v>47145</v>
      </c>
      <c r="J55" s="307"/>
    </row>
    <row r="56" spans="1:10" ht="10.5" customHeight="1">
      <c r="A56" s="763"/>
      <c r="B56" s="751"/>
      <c r="C56" s="747"/>
      <c r="D56" s="744"/>
      <c r="E56" s="740"/>
      <c r="F56" s="744"/>
      <c r="G56" s="239" t="s">
        <v>254</v>
      </c>
      <c r="H56" s="76">
        <v>39270</v>
      </c>
      <c r="I56" s="94">
        <f t="shared" si="0"/>
        <v>51445</v>
      </c>
      <c r="J56" s="307"/>
    </row>
    <row r="57" spans="1:10" ht="10.5" customHeight="1">
      <c r="A57" s="763"/>
      <c r="B57" s="751"/>
      <c r="C57" s="747"/>
      <c r="D57" s="744"/>
      <c r="E57" s="740"/>
      <c r="F57" s="745" t="s">
        <v>62</v>
      </c>
      <c r="G57" s="745"/>
      <c r="H57" s="35">
        <v>34970</v>
      </c>
      <c r="I57" s="95">
        <f t="shared" si="0"/>
        <v>47145</v>
      </c>
      <c r="J57" s="307"/>
    </row>
    <row r="58" spans="1:10" ht="10.5" customHeight="1">
      <c r="A58" s="763"/>
      <c r="B58" s="751"/>
      <c r="C58" s="747"/>
      <c r="D58" s="744"/>
      <c r="E58" s="740"/>
      <c r="F58" s="744" t="s">
        <v>62</v>
      </c>
      <c r="G58" s="237" t="s">
        <v>33</v>
      </c>
      <c r="H58" s="74">
        <v>36710</v>
      </c>
      <c r="I58" s="96">
        <f t="shared" si="0"/>
        <v>48885</v>
      </c>
      <c r="J58" s="307"/>
    </row>
    <row r="59" spans="1:10" ht="10.5" customHeight="1">
      <c r="A59" s="763"/>
      <c r="B59" s="751"/>
      <c r="C59" s="747"/>
      <c r="D59" s="744"/>
      <c r="E59" s="740"/>
      <c r="F59" s="744"/>
      <c r="G59" s="238">
        <v>3.7</v>
      </c>
      <c r="H59" s="75">
        <v>39270</v>
      </c>
      <c r="I59" s="97">
        <f t="shared" si="0"/>
        <v>51445</v>
      </c>
      <c r="J59" s="307"/>
    </row>
    <row r="60" spans="1:10" ht="10.5" customHeight="1">
      <c r="A60" s="763"/>
      <c r="B60" s="751"/>
      <c r="C60" s="747"/>
      <c r="D60" s="744"/>
      <c r="E60" s="740"/>
      <c r="F60" s="744"/>
      <c r="G60" s="239" t="s">
        <v>50</v>
      </c>
      <c r="H60" s="76">
        <v>40370</v>
      </c>
      <c r="I60" s="94">
        <f t="shared" si="0"/>
        <v>52545</v>
      </c>
      <c r="J60" s="307"/>
    </row>
    <row r="61" spans="1:10" ht="10.5" customHeight="1">
      <c r="A61" s="763"/>
      <c r="B61" s="751"/>
      <c r="C61" s="747"/>
      <c r="D61" s="744"/>
      <c r="E61" s="740"/>
      <c r="F61" s="745" t="s">
        <v>425</v>
      </c>
      <c r="G61" s="745"/>
      <c r="H61" s="35">
        <v>37420</v>
      </c>
      <c r="I61" s="95">
        <f t="shared" si="0"/>
        <v>49595</v>
      </c>
      <c r="J61" s="307"/>
    </row>
    <row r="62" spans="1:10" ht="10.5" customHeight="1">
      <c r="A62" s="763"/>
      <c r="B62" s="751"/>
      <c r="C62" s="747"/>
      <c r="D62" s="744"/>
      <c r="E62" s="740"/>
      <c r="F62" s="744" t="s">
        <v>425</v>
      </c>
      <c r="G62" s="237" t="s">
        <v>33</v>
      </c>
      <c r="H62" s="74">
        <v>39270</v>
      </c>
      <c r="I62" s="96">
        <f t="shared" si="0"/>
        <v>51445</v>
      </c>
      <c r="J62" s="307"/>
    </row>
    <row r="63" spans="1:10" ht="10.5" customHeight="1">
      <c r="A63" s="763"/>
      <c r="B63" s="751"/>
      <c r="C63" s="747"/>
      <c r="D63" s="744"/>
      <c r="E63" s="740"/>
      <c r="F63" s="744"/>
      <c r="G63" s="238">
        <v>3.7</v>
      </c>
      <c r="H63" s="75">
        <v>42020</v>
      </c>
      <c r="I63" s="97">
        <f t="shared" si="0"/>
        <v>54195</v>
      </c>
      <c r="J63" s="307"/>
    </row>
    <row r="64" spans="1:10" ht="10.5" customHeight="1" thickBot="1">
      <c r="A64" s="763"/>
      <c r="B64" s="752"/>
      <c r="C64" s="756"/>
      <c r="D64" s="746"/>
      <c r="E64" s="741"/>
      <c r="F64" s="746"/>
      <c r="G64" s="314" t="s">
        <v>50</v>
      </c>
      <c r="H64" s="78">
        <v>43200</v>
      </c>
      <c r="I64" s="98">
        <f t="shared" si="0"/>
        <v>55375</v>
      </c>
      <c r="J64" s="307"/>
    </row>
    <row r="65" spans="1:10" ht="10.5" customHeight="1" thickTop="1">
      <c r="A65" s="763"/>
      <c r="B65" s="757" t="s">
        <v>161</v>
      </c>
      <c r="C65" s="740" t="s">
        <v>153</v>
      </c>
      <c r="D65" s="748" t="s">
        <v>23</v>
      </c>
      <c r="E65" s="99" t="s">
        <v>0</v>
      </c>
      <c r="F65" s="758"/>
      <c r="G65" s="759"/>
      <c r="H65" s="326">
        <v>35210</v>
      </c>
      <c r="I65" s="327">
        <f>H65+13392.5</f>
        <v>48602.5</v>
      </c>
      <c r="J65" s="307"/>
    </row>
    <row r="66" spans="1:10" ht="10.5" customHeight="1">
      <c r="A66" s="763"/>
      <c r="B66" s="751"/>
      <c r="C66" s="740"/>
      <c r="D66" s="744"/>
      <c r="E66" s="735" t="s">
        <v>1</v>
      </c>
      <c r="F66" s="760" t="s">
        <v>257</v>
      </c>
      <c r="G66" s="761"/>
      <c r="H66" s="74">
        <v>35210</v>
      </c>
      <c r="I66" s="96">
        <f aca="true" t="shared" si="1" ref="I66:I77">H66+13392.5</f>
        <v>48602.5</v>
      </c>
      <c r="J66" s="307"/>
    </row>
    <row r="67" spans="1:10" ht="10.5" customHeight="1">
      <c r="A67" s="763"/>
      <c r="B67" s="751"/>
      <c r="C67" s="740"/>
      <c r="D67" s="744"/>
      <c r="E67" s="735"/>
      <c r="F67" s="743" t="s">
        <v>426</v>
      </c>
      <c r="G67" s="743"/>
      <c r="H67" s="76">
        <v>40500</v>
      </c>
      <c r="I67" s="94">
        <f t="shared" si="1"/>
        <v>53892.5</v>
      </c>
      <c r="J67" s="307"/>
    </row>
    <row r="68" spans="1:10" ht="10.5" customHeight="1">
      <c r="A68" s="763"/>
      <c r="B68" s="751"/>
      <c r="C68" s="740"/>
      <c r="D68" s="744"/>
      <c r="E68" s="735"/>
      <c r="F68" s="744" t="s">
        <v>256</v>
      </c>
      <c r="G68" s="237">
        <v>11</v>
      </c>
      <c r="H68" s="74">
        <v>33530</v>
      </c>
      <c r="I68" s="96">
        <f t="shared" si="1"/>
        <v>46922.5</v>
      </c>
      <c r="J68" s="307"/>
    </row>
    <row r="69" spans="1:10" ht="10.5" customHeight="1">
      <c r="A69" s="763"/>
      <c r="B69" s="751"/>
      <c r="C69" s="740"/>
      <c r="D69" s="744"/>
      <c r="E69" s="735"/>
      <c r="F69" s="744"/>
      <c r="G69" s="239" t="s">
        <v>254</v>
      </c>
      <c r="H69" s="76">
        <v>37690</v>
      </c>
      <c r="I69" s="94">
        <f t="shared" si="1"/>
        <v>51082.5</v>
      </c>
      <c r="J69" s="307"/>
    </row>
    <row r="70" spans="1:10" ht="10.5" customHeight="1">
      <c r="A70" s="763"/>
      <c r="B70" s="751"/>
      <c r="C70" s="740"/>
      <c r="D70" s="744"/>
      <c r="E70" s="735"/>
      <c r="F70" s="745" t="s">
        <v>62</v>
      </c>
      <c r="G70" s="745"/>
      <c r="H70" s="35">
        <v>33530</v>
      </c>
      <c r="I70" s="95">
        <f t="shared" si="1"/>
        <v>46922.5</v>
      </c>
      <c r="J70" s="307"/>
    </row>
    <row r="71" spans="1:10" ht="10.5" customHeight="1">
      <c r="A71" s="763"/>
      <c r="B71" s="751"/>
      <c r="C71" s="740"/>
      <c r="D71" s="744"/>
      <c r="E71" s="735"/>
      <c r="F71" s="744" t="s">
        <v>62</v>
      </c>
      <c r="G71" s="237" t="s">
        <v>33</v>
      </c>
      <c r="H71" s="74">
        <v>35210</v>
      </c>
      <c r="I71" s="96">
        <f t="shared" si="1"/>
        <v>48602.5</v>
      </c>
      <c r="J71" s="307"/>
    </row>
    <row r="72" spans="1:10" ht="10.5" customHeight="1">
      <c r="A72" s="763"/>
      <c r="B72" s="751"/>
      <c r="C72" s="740"/>
      <c r="D72" s="744"/>
      <c r="E72" s="735"/>
      <c r="F72" s="744"/>
      <c r="G72" s="238">
        <v>3.7</v>
      </c>
      <c r="H72" s="75">
        <v>37690</v>
      </c>
      <c r="I72" s="97">
        <f t="shared" si="1"/>
        <v>51082.5</v>
      </c>
      <c r="J72" s="307"/>
    </row>
    <row r="73" spans="1:10" ht="10.5" customHeight="1">
      <c r="A73" s="763"/>
      <c r="B73" s="751"/>
      <c r="C73" s="740"/>
      <c r="D73" s="744"/>
      <c r="E73" s="735"/>
      <c r="F73" s="744"/>
      <c r="G73" s="239" t="s">
        <v>50</v>
      </c>
      <c r="H73" s="76">
        <v>38730</v>
      </c>
      <c r="I73" s="94">
        <f t="shared" si="1"/>
        <v>52122.5</v>
      </c>
      <c r="J73" s="307"/>
    </row>
    <row r="74" spans="1:10" ht="10.5" customHeight="1">
      <c r="A74" s="763"/>
      <c r="B74" s="751"/>
      <c r="C74" s="740"/>
      <c r="D74" s="744"/>
      <c r="E74" s="735"/>
      <c r="F74" s="745" t="s">
        <v>425</v>
      </c>
      <c r="G74" s="745"/>
      <c r="H74" s="35">
        <v>35880</v>
      </c>
      <c r="I74" s="95">
        <f t="shared" si="1"/>
        <v>49272.5</v>
      </c>
      <c r="J74" s="307"/>
    </row>
    <row r="75" spans="1:10" ht="10.5" customHeight="1">
      <c r="A75" s="763"/>
      <c r="B75" s="751"/>
      <c r="C75" s="740"/>
      <c r="D75" s="744"/>
      <c r="E75" s="735"/>
      <c r="F75" s="744" t="s">
        <v>425</v>
      </c>
      <c r="G75" s="237" t="s">
        <v>33</v>
      </c>
      <c r="H75" s="74">
        <v>37690</v>
      </c>
      <c r="I75" s="96">
        <f t="shared" si="1"/>
        <v>51082.5</v>
      </c>
      <c r="J75" s="307"/>
    </row>
    <row r="76" spans="1:10" ht="10.5" customHeight="1">
      <c r="A76" s="763"/>
      <c r="B76" s="751"/>
      <c r="C76" s="740"/>
      <c r="D76" s="744"/>
      <c r="E76" s="735"/>
      <c r="F76" s="744"/>
      <c r="G76" s="238">
        <v>3.7</v>
      </c>
      <c r="H76" s="75">
        <v>40320</v>
      </c>
      <c r="I76" s="97">
        <f t="shared" si="1"/>
        <v>53712.5</v>
      </c>
      <c r="J76" s="307"/>
    </row>
    <row r="77" spans="1:10" ht="10.5" customHeight="1" thickBot="1">
      <c r="A77" s="764"/>
      <c r="B77" s="752"/>
      <c r="C77" s="741"/>
      <c r="D77" s="746"/>
      <c r="E77" s="753"/>
      <c r="F77" s="746"/>
      <c r="G77" s="314" t="s">
        <v>50</v>
      </c>
      <c r="H77" s="78">
        <v>41440</v>
      </c>
      <c r="I77" s="98">
        <f t="shared" si="1"/>
        <v>54832.5</v>
      </c>
      <c r="J77" s="307"/>
    </row>
    <row r="78" spans="1:9" ht="10.5" customHeight="1" thickTop="1">
      <c r="A78" s="301"/>
      <c r="B78" s="294"/>
      <c r="C78" s="232"/>
      <c r="D78" s="83"/>
      <c r="E78" s="232"/>
      <c r="F78" s="83"/>
      <c r="G78" s="2"/>
      <c r="H78" s="10"/>
      <c r="I78" s="10"/>
    </row>
    <row r="79" spans="1:10" ht="17.25" customHeight="1" thickBot="1">
      <c r="A79" s="230"/>
      <c r="B79" s="230"/>
      <c r="C79" s="230"/>
      <c r="D79" s="230"/>
      <c r="E79" s="230"/>
      <c r="F79" s="230"/>
      <c r="G79" s="230"/>
      <c r="H79" s="230"/>
      <c r="I79" s="230"/>
      <c r="J79" s="307"/>
    </row>
    <row r="80" spans="1:9" s="18" customFormat="1" ht="12" thickTop="1">
      <c r="A80" s="720" t="s">
        <v>388</v>
      </c>
      <c r="B80" s="721"/>
      <c r="C80" s="721"/>
      <c r="D80" s="721"/>
      <c r="E80" s="721"/>
      <c r="F80" s="721"/>
      <c r="G80" s="722"/>
      <c r="H80" s="721" t="s">
        <v>21</v>
      </c>
      <c r="I80" s="729"/>
    </row>
    <row r="81" spans="1:9" s="18" customFormat="1" ht="9.75" customHeight="1">
      <c r="A81" s="723"/>
      <c r="B81" s="724"/>
      <c r="C81" s="724"/>
      <c r="D81" s="724"/>
      <c r="E81" s="724"/>
      <c r="F81" s="724"/>
      <c r="G81" s="725"/>
      <c r="H81" s="730" t="s">
        <v>92</v>
      </c>
      <c r="I81" s="732" t="s">
        <v>513</v>
      </c>
    </row>
    <row r="82" spans="1:9" s="18" customFormat="1" ht="16.5" customHeight="1" thickBot="1">
      <c r="A82" s="726"/>
      <c r="B82" s="727"/>
      <c r="C82" s="727"/>
      <c r="D82" s="727"/>
      <c r="E82" s="727"/>
      <c r="F82" s="727"/>
      <c r="G82" s="728"/>
      <c r="H82" s="731"/>
      <c r="I82" s="733"/>
    </row>
    <row r="83" spans="1:9" ht="12" customHeight="1" thickTop="1">
      <c r="A83" s="766" t="s">
        <v>41</v>
      </c>
      <c r="B83" s="750" t="s">
        <v>174</v>
      </c>
      <c r="C83" s="769" t="s">
        <v>496</v>
      </c>
      <c r="D83" s="771" t="s">
        <v>23</v>
      </c>
      <c r="E83" s="92" t="s">
        <v>175</v>
      </c>
      <c r="F83" s="774"/>
      <c r="G83" s="774"/>
      <c r="H83" s="328">
        <v>30210</v>
      </c>
      <c r="I83" s="313">
        <f>H83+12175</f>
        <v>42385</v>
      </c>
    </row>
    <row r="84" spans="1:10" ht="12" customHeight="1">
      <c r="A84" s="767"/>
      <c r="B84" s="751"/>
      <c r="C84" s="770"/>
      <c r="D84" s="772"/>
      <c r="E84" s="107" t="s">
        <v>0</v>
      </c>
      <c r="F84" s="745"/>
      <c r="G84" s="745"/>
      <c r="H84" s="35">
        <v>26150</v>
      </c>
      <c r="I84" s="95">
        <f aca="true" t="shared" si="2" ref="I84:I147">H84+12175</f>
        <v>38325</v>
      </c>
      <c r="J84" s="317"/>
    </row>
    <row r="85" spans="1:9" ht="12" customHeight="1">
      <c r="A85" s="767"/>
      <c r="B85" s="751"/>
      <c r="C85" s="747">
        <v>1</v>
      </c>
      <c r="D85" s="772"/>
      <c r="E85" s="739" t="s">
        <v>1</v>
      </c>
      <c r="F85" s="742" t="s">
        <v>257</v>
      </c>
      <c r="G85" s="742"/>
      <c r="H85" s="74">
        <v>26150</v>
      </c>
      <c r="I85" s="96">
        <f t="shared" si="2"/>
        <v>38325</v>
      </c>
    </row>
    <row r="86" spans="1:9" ht="12" customHeight="1">
      <c r="A86" s="767"/>
      <c r="B86" s="751"/>
      <c r="C86" s="747"/>
      <c r="D86" s="772"/>
      <c r="E86" s="740"/>
      <c r="F86" s="743" t="s">
        <v>426</v>
      </c>
      <c r="G86" s="743"/>
      <c r="H86" s="76">
        <v>30070</v>
      </c>
      <c r="I86" s="94">
        <f t="shared" si="2"/>
        <v>42245</v>
      </c>
    </row>
    <row r="87" spans="1:9" ht="12" customHeight="1">
      <c r="A87" s="767"/>
      <c r="B87" s="751"/>
      <c r="C87" s="747"/>
      <c r="D87" s="772"/>
      <c r="E87" s="740"/>
      <c r="F87" s="744" t="s">
        <v>256</v>
      </c>
      <c r="G87" s="237">
        <v>11</v>
      </c>
      <c r="H87" s="74">
        <v>24890</v>
      </c>
      <c r="I87" s="96">
        <f t="shared" si="2"/>
        <v>37065</v>
      </c>
    </row>
    <row r="88" spans="1:9" ht="12" customHeight="1">
      <c r="A88" s="767"/>
      <c r="B88" s="751"/>
      <c r="C88" s="747"/>
      <c r="D88" s="772"/>
      <c r="E88" s="740"/>
      <c r="F88" s="744"/>
      <c r="G88" s="239" t="s">
        <v>254</v>
      </c>
      <c r="H88" s="76">
        <v>27970</v>
      </c>
      <c r="I88" s="94">
        <f t="shared" si="2"/>
        <v>40145</v>
      </c>
    </row>
    <row r="89" spans="1:9" ht="12" customHeight="1">
      <c r="A89" s="767"/>
      <c r="B89" s="751"/>
      <c r="C89" s="747"/>
      <c r="D89" s="772"/>
      <c r="E89" s="740"/>
      <c r="F89" s="745" t="s">
        <v>62</v>
      </c>
      <c r="G89" s="745"/>
      <c r="H89" s="35">
        <v>24890</v>
      </c>
      <c r="I89" s="95">
        <f t="shared" si="2"/>
        <v>37065</v>
      </c>
    </row>
    <row r="90" spans="1:9" ht="12" customHeight="1">
      <c r="A90" s="767"/>
      <c r="B90" s="751"/>
      <c r="C90" s="747"/>
      <c r="D90" s="772"/>
      <c r="E90" s="740"/>
      <c r="F90" s="744" t="s">
        <v>62</v>
      </c>
      <c r="G90" s="237" t="s">
        <v>33</v>
      </c>
      <c r="H90" s="74">
        <v>26150</v>
      </c>
      <c r="I90" s="96">
        <f t="shared" si="2"/>
        <v>38325</v>
      </c>
    </row>
    <row r="91" spans="1:9" ht="12" customHeight="1">
      <c r="A91" s="767"/>
      <c r="B91" s="751"/>
      <c r="C91" s="747"/>
      <c r="D91" s="772"/>
      <c r="E91" s="740"/>
      <c r="F91" s="744"/>
      <c r="G91" s="238">
        <v>3.7</v>
      </c>
      <c r="H91" s="75">
        <v>27970</v>
      </c>
      <c r="I91" s="97">
        <f t="shared" si="2"/>
        <v>40145</v>
      </c>
    </row>
    <row r="92" spans="1:9" ht="12" customHeight="1">
      <c r="A92" s="767"/>
      <c r="B92" s="751"/>
      <c r="C92" s="747"/>
      <c r="D92" s="772"/>
      <c r="E92" s="740"/>
      <c r="F92" s="744"/>
      <c r="G92" s="239" t="s">
        <v>50</v>
      </c>
      <c r="H92" s="76">
        <v>28770</v>
      </c>
      <c r="I92" s="94">
        <f t="shared" si="2"/>
        <v>40945</v>
      </c>
    </row>
    <row r="93" spans="1:9" ht="12" customHeight="1">
      <c r="A93" s="767"/>
      <c r="B93" s="751"/>
      <c r="C93" s="747"/>
      <c r="D93" s="772"/>
      <c r="E93" s="740"/>
      <c r="F93" s="745" t="s">
        <v>425</v>
      </c>
      <c r="G93" s="745"/>
      <c r="H93" s="35">
        <v>26630</v>
      </c>
      <c r="I93" s="95">
        <f t="shared" si="2"/>
        <v>38805</v>
      </c>
    </row>
    <row r="94" spans="1:9" ht="12" customHeight="1">
      <c r="A94" s="767"/>
      <c r="B94" s="751"/>
      <c r="C94" s="747"/>
      <c r="D94" s="772"/>
      <c r="E94" s="740"/>
      <c r="F94" s="744" t="s">
        <v>425</v>
      </c>
      <c r="G94" s="237" t="s">
        <v>33</v>
      </c>
      <c r="H94" s="74">
        <v>27970</v>
      </c>
      <c r="I94" s="96">
        <f t="shared" si="2"/>
        <v>40145</v>
      </c>
    </row>
    <row r="95" spans="1:9" ht="12" customHeight="1">
      <c r="A95" s="767"/>
      <c r="B95" s="765"/>
      <c r="C95" s="747"/>
      <c r="D95" s="772"/>
      <c r="E95" s="740"/>
      <c r="F95" s="744"/>
      <c r="G95" s="238">
        <v>3.7</v>
      </c>
      <c r="H95" s="75">
        <v>29940</v>
      </c>
      <c r="I95" s="97">
        <f t="shared" si="2"/>
        <v>42115</v>
      </c>
    </row>
    <row r="96" spans="1:9" ht="12" customHeight="1" thickBot="1">
      <c r="A96" s="767"/>
      <c r="B96" s="752"/>
      <c r="C96" s="756"/>
      <c r="D96" s="773"/>
      <c r="E96" s="741"/>
      <c r="F96" s="746"/>
      <c r="G96" s="314" t="s">
        <v>50</v>
      </c>
      <c r="H96" s="78">
        <v>30780</v>
      </c>
      <c r="I96" s="98">
        <f t="shared" si="2"/>
        <v>42955</v>
      </c>
    </row>
    <row r="97" spans="1:9" ht="12" customHeight="1" thickTop="1">
      <c r="A97" s="767"/>
      <c r="B97" s="770" t="s">
        <v>104</v>
      </c>
      <c r="C97" s="777" t="s">
        <v>297</v>
      </c>
      <c r="D97" s="748" t="s">
        <v>23</v>
      </c>
      <c r="E97" s="99" t="s">
        <v>0</v>
      </c>
      <c r="F97" s="738"/>
      <c r="G97" s="738"/>
      <c r="H97" s="326">
        <v>27460</v>
      </c>
      <c r="I97" s="327">
        <f t="shared" si="2"/>
        <v>39635</v>
      </c>
    </row>
    <row r="98" spans="1:9" ht="12" customHeight="1">
      <c r="A98" s="767"/>
      <c r="B98" s="775"/>
      <c r="C98" s="735"/>
      <c r="D98" s="744"/>
      <c r="E98" s="107" t="s">
        <v>177</v>
      </c>
      <c r="F98" s="745"/>
      <c r="G98" s="745"/>
      <c r="H98" s="35">
        <v>29060</v>
      </c>
      <c r="I98" s="95">
        <f t="shared" si="2"/>
        <v>41235</v>
      </c>
    </row>
    <row r="99" spans="1:9" ht="12" customHeight="1">
      <c r="A99" s="767"/>
      <c r="B99" s="775"/>
      <c r="C99" s="735"/>
      <c r="D99" s="744"/>
      <c r="E99" s="739" t="s">
        <v>102</v>
      </c>
      <c r="F99" s="742" t="s">
        <v>257</v>
      </c>
      <c r="G99" s="742"/>
      <c r="H99" s="74">
        <v>29060</v>
      </c>
      <c r="I99" s="96">
        <f t="shared" si="2"/>
        <v>41235</v>
      </c>
    </row>
    <row r="100" spans="1:9" ht="12" customHeight="1">
      <c r="A100" s="767"/>
      <c r="B100" s="775"/>
      <c r="C100" s="735"/>
      <c r="D100" s="744"/>
      <c r="E100" s="740"/>
      <c r="F100" s="743" t="s">
        <v>426</v>
      </c>
      <c r="G100" s="743"/>
      <c r="H100" s="76">
        <v>33420</v>
      </c>
      <c r="I100" s="94">
        <f t="shared" si="2"/>
        <v>45595</v>
      </c>
    </row>
    <row r="101" spans="1:9" ht="12" customHeight="1">
      <c r="A101" s="767"/>
      <c r="B101" s="775"/>
      <c r="C101" s="735"/>
      <c r="D101" s="744"/>
      <c r="E101" s="740"/>
      <c r="F101" s="744" t="s">
        <v>256</v>
      </c>
      <c r="G101" s="237">
        <v>11</v>
      </c>
      <c r="H101" s="74">
        <v>27680</v>
      </c>
      <c r="I101" s="96">
        <f t="shared" si="2"/>
        <v>39855</v>
      </c>
    </row>
    <row r="102" spans="1:9" ht="12" customHeight="1">
      <c r="A102" s="767"/>
      <c r="B102" s="775"/>
      <c r="C102" s="735"/>
      <c r="D102" s="744"/>
      <c r="E102" s="740"/>
      <c r="F102" s="744"/>
      <c r="G102" s="239" t="s">
        <v>254</v>
      </c>
      <c r="H102" s="76">
        <v>31100</v>
      </c>
      <c r="I102" s="94">
        <f t="shared" si="2"/>
        <v>43275</v>
      </c>
    </row>
    <row r="103" spans="1:9" ht="12" customHeight="1">
      <c r="A103" s="767"/>
      <c r="B103" s="775"/>
      <c r="C103" s="735"/>
      <c r="D103" s="744"/>
      <c r="E103" s="740"/>
      <c r="F103" s="745" t="s">
        <v>62</v>
      </c>
      <c r="G103" s="745"/>
      <c r="H103" s="35">
        <v>27680</v>
      </c>
      <c r="I103" s="95">
        <f t="shared" si="2"/>
        <v>39855</v>
      </c>
    </row>
    <row r="104" spans="1:9" ht="12" customHeight="1">
      <c r="A104" s="767"/>
      <c r="B104" s="775"/>
      <c r="C104" s="735"/>
      <c r="D104" s="744"/>
      <c r="E104" s="740"/>
      <c r="F104" s="744" t="s">
        <v>62</v>
      </c>
      <c r="G104" s="237">
        <v>5</v>
      </c>
      <c r="H104" s="74">
        <v>29060</v>
      </c>
      <c r="I104" s="96">
        <f t="shared" si="2"/>
        <v>41235</v>
      </c>
    </row>
    <row r="105" spans="1:9" ht="12" customHeight="1">
      <c r="A105" s="767"/>
      <c r="B105" s="775"/>
      <c r="C105" s="735"/>
      <c r="D105" s="744"/>
      <c r="E105" s="740"/>
      <c r="F105" s="744"/>
      <c r="G105" s="238">
        <v>7</v>
      </c>
      <c r="H105" s="75">
        <v>31100</v>
      </c>
      <c r="I105" s="97">
        <f t="shared" si="2"/>
        <v>43275</v>
      </c>
    </row>
    <row r="106" spans="1:9" ht="12" customHeight="1">
      <c r="A106" s="767"/>
      <c r="B106" s="775"/>
      <c r="C106" s="735"/>
      <c r="D106" s="744"/>
      <c r="E106" s="740"/>
      <c r="F106" s="744"/>
      <c r="G106" s="239" t="s">
        <v>103</v>
      </c>
      <c r="H106" s="76">
        <v>31960</v>
      </c>
      <c r="I106" s="94">
        <f t="shared" si="2"/>
        <v>44135</v>
      </c>
    </row>
    <row r="107" spans="1:9" ht="12" customHeight="1">
      <c r="A107" s="767"/>
      <c r="B107" s="775"/>
      <c r="C107" s="735"/>
      <c r="D107" s="744"/>
      <c r="E107" s="740"/>
      <c r="F107" s="745" t="s">
        <v>425</v>
      </c>
      <c r="G107" s="745"/>
      <c r="H107" s="35">
        <v>29620</v>
      </c>
      <c r="I107" s="95">
        <f t="shared" si="2"/>
        <v>41795</v>
      </c>
    </row>
    <row r="108" spans="1:9" ht="12" customHeight="1">
      <c r="A108" s="767"/>
      <c r="B108" s="775"/>
      <c r="C108" s="735"/>
      <c r="D108" s="744"/>
      <c r="E108" s="740"/>
      <c r="F108" s="744" t="s">
        <v>425</v>
      </c>
      <c r="G108" s="237">
        <v>5</v>
      </c>
      <c r="H108" s="74">
        <v>31100</v>
      </c>
      <c r="I108" s="96">
        <f t="shared" si="2"/>
        <v>43275</v>
      </c>
    </row>
    <row r="109" spans="1:9" ht="12" customHeight="1">
      <c r="A109" s="767"/>
      <c r="B109" s="775"/>
      <c r="C109" s="735"/>
      <c r="D109" s="744"/>
      <c r="E109" s="740"/>
      <c r="F109" s="744"/>
      <c r="G109" s="238">
        <v>7</v>
      </c>
      <c r="H109" s="75">
        <v>33260</v>
      </c>
      <c r="I109" s="97">
        <f t="shared" si="2"/>
        <v>45435</v>
      </c>
    </row>
    <row r="110" spans="1:9" ht="12" customHeight="1">
      <c r="A110" s="767"/>
      <c r="B110" s="775"/>
      <c r="C110" s="735"/>
      <c r="D110" s="744"/>
      <c r="E110" s="777"/>
      <c r="F110" s="744"/>
      <c r="G110" s="239" t="s">
        <v>103</v>
      </c>
      <c r="H110" s="76">
        <v>34200</v>
      </c>
      <c r="I110" s="94">
        <f t="shared" si="2"/>
        <v>46375</v>
      </c>
    </row>
    <row r="111" spans="1:9" ht="12" customHeight="1">
      <c r="A111" s="767"/>
      <c r="B111" s="775"/>
      <c r="C111" s="735"/>
      <c r="D111" s="744"/>
      <c r="E111" s="740" t="s">
        <v>115</v>
      </c>
      <c r="F111" s="778" t="s">
        <v>257</v>
      </c>
      <c r="G111" s="778"/>
      <c r="H111" s="74">
        <v>27460</v>
      </c>
      <c r="I111" s="96">
        <f t="shared" si="2"/>
        <v>39635</v>
      </c>
    </row>
    <row r="112" spans="1:9" ht="12" customHeight="1">
      <c r="A112" s="767"/>
      <c r="B112" s="775"/>
      <c r="C112" s="735"/>
      <c r="D112" s="744"/>
      <c r="E112" s="740"/>
      <c r="F112" s="743" t="s">
        <v>426</v>
      </c>
      <c r="G112" s="743"/>
      <c r="H112" s="76">
        <v>31580</v>
      </c>
      <c r="I112" s="94">
        <f t="shared" si="2"/>
        <v>43755</v>
      </c>
    </row>
    <row r="113" spans="1:9" ht="12" customHeight="1">
      <c r="A113" s="767"/>
      <c r="B113" s="775"/>
      <c r="C113" s="735"/>
      <c r="D113" s="744"/>
      <c r="E113" s="740"/>
      <c r="F113" s="744" t="s">
        <v>256</v>
      </c>
      <c r="G113" s="237">
        <v>11</v>
      </c>
      <c r="H113" s="74">
        <v>26150</v>
      </c>
      <c r="I113" s="96">
        <f t="shared" si="2"/>
        <v>38325</v>
      </c>
    </row>
    <row r="114" spans="1:9" ht="12" customHeight="1">
      <c r="A114" s="767"/>
      <c r="B114" s="775"/>
      <c r="C114" s="735"/>
      <c r="D114" s="744"/>
      <c r="E114" s="740"/>
      <c r="F114" s="744"/>
      <c r="G114" s="239" t="s">
        <v>254</v>
      </c>
      <c r="H114" s="76">
        <v>29380</v>
      </c>
      <c r="I114" s="94">
        <f t="shared" si="2"/>
        <v>41555</v>
      </c>
    </row>
    <row r="115" spans="1:9" ht="12" customHeight="1">
      <c r="A115" s="767"/>
      <c r="B115" s="775"/>
      <c r="C115" s="735"/>
      <c r="D115" s="744"/>
      <c r="E115" s="740"/>
      <c r="F115" s="745" t="s">
        <v>62</v>
      </c>
      <c r="G115" s="745"/>
      <c r="H115" s="35">
        <v>26150</v>
      </c>
      <c r="I115" s="95">
        <f t="shared" si="2"/>
        <v>38325</v>
      </c>
    </row>
    <row r="116" spans="1:9" ht="12" customHeight="1">
      <c r="A116" s="767"/>
      <c r="B116" s="775"/>
      <c r="C116" s="735"/>
      <c r="D116" s="744"/>
      <c r="E116" s="740"/>
      <c r="F116" s="744" t="s">
        <v>62</v>
      </c>
      <c r="G116" s="237" t="s">
        <v>33</v>
      </c>
      <c r="H116" s="74">
        <v>27460</v>
      </c>
      <c r="I116" s="96">
        <f t="shared" si="2"/>
        <v>39635</v>
      </c>
    </row>
    <row r="117" spans="1:9" ht="12" customHeight="1">
      <c r="A117" s="767"/>
      <c r="B117" s="775"/>
      <c r="C117" s="735"/>
      <c r="D117" s="744"/>
      <c r="E117" s="740"/>
      <c r="F117" s="744"/>
      <c r="G117" s="238">
        <v>3.7</v>
      </c>
      <c r="H117" s="75">
        <v>29380</v>
      </c>
      <c r="I117" s="97">
        <f t="shared" si="2"/>
        <v>41555</v>
      </c>
    </row>
    <row r="118" spans="1:9" ht="12" customHeight="1">
      <c r="A118" s="767"/>
      <c r="B118" s="775"/>
      <c r="C118" s="735"/>
      <c r="D118" s="744"/>
      <c r="E118" s="740"/>
      <c r="F118" s="744"/>
      <c r="G118" s="239" t="s">
        <v>50</v>
      </c>
      <c r="H118" s="76">
        <v>30210</v>
      </c>
      <c r="I118" s="94">
        <f t="shared" si="2"/>
        <v>42385</v>
      </c>
    </row>
    <row r="119" spans="1:9" ht="12" customHeight="1">
      <c r="A119" s="767"/>
      <c r="B119" s="775"/>
      <c r="C119" s="735"/>
      <c r="D119" s="744"/>
      <c r="E119" s="740"/>
      <c r="F119" s="745" t="s">
        <v>425</v>
      </c>
      <c r="G119" s="745"/>
      <c r="H119" s="35">
        <v>27970</v>
      </c>
      <c r="I119" s="95">
        <f t="shared" si="2"/>
        <v>40145</v>
      </c>
    </row>
    <row r="120" spans="1:9" ht="12" customHeight="1">
      <c r="A120" s="767"/>
      <c r="B120" s="775"/>
      <c r="C120" s="735"/>
      <c r="D120" s="744"/>
      <c r="E120" s="740"/>
      <c r="F120" s="744" t="s">
        <v>425</v>
      </c>
      <c r="G120" s="237" t="s">
        <v>33</v>
      </c>
      <c r="H120" s="74">
        <v>29380</v>
      </c>
      <c r="I120" s="96">
        <f t="shared" si="2"/>
        <v>41555</v>
      </c>
    </row>
    <row r="121" spans="1:9" ht="12" customHeight="1">
      <c r="A121" s="767"/>
      <c r="B121" s="775"/>
      <c r="C121" s="735"/>
      <c r="D121" s="744"/>
      <c r="E121" s="740"/>
      <c r="F121" s="744"/>
      <c r="G121" s="238">
        <v>3.7</v>
      </c>
      <c r="H121" s="75">
        <v>31440</v>
      </c>
      <c r="I121" s="97">
        <f t="shared" si="2"/>
        <v>43615</v>
      </c>
    </row>
    <row r="122" spans="1:9" ht="12" customHeight="1" thickBot="1">
      <c r="A122" s="767"/>
      <c r="B122" s="775"/>
      <c r="C122" s="739"/>
      <c r="D122" s="749"/>
      <c r="E122" s="740"/>
      <c r="F122" s="749"/>
      <c r="G122" s="240" t="s">
        <v>50</v>
      </c>
      <c r="H122" s="79">
        <v>32320</v>
      </c>
      <c r="I122" s="111">
        <f t="shared" si="2"/>
        <v>44495</v>
      </c>
    </row>
    <row r="123" spans="1:9" ht="12" customHeight="1" thickTop="1">
      <c r="A123" s="767"/>
      <c r="B123" s="775"/>
      <c r="C123" s="734" t="s">
        <v>152</v>
      </c>
      <c r="D123" s="754" t="s">
        <v>23</v>
      </c>
      <c r="E123" s="312" t="s">
        <v>177</v>
      </c>
      <c r="F123" s="779"/>
      <c r="G123" s="779"/>
      <c r="H123" s="328">
        <v>29060</v>
      </c>
      <c r="I123" s="313">
        <f t="shared" si="2"/>
        <v>41235</v>
      </c>
    </row>
    <row r="124" spans="1:9" ht="12" customHeight="1">
      <c r="A124" s="767"/>
      <c r="B124" s="775"/>
      <c r="C124" s="735"/>
      <c r="D124" s="744"/>
      <c r="E124" s="739" t="s">
        <v>102</v>
      </c>
      <c r="F124" s="742" t="s">
        <v>257</v>
      </c>
      <c r="G124" s="742"/>
      <c r="H124" s="74">
        <v>29060</v>
      </c>
      <c r="I124" s="96">
        <f t="shared" si="2"/>
        <v>41235</v>
      </c>
    </row>
    <row r="125" spans="1:9" ht="12" customHeight="1">
      <c r="A125" s="767"/>
      <c r="B125" s="775"/>
      <c r="C125" s="735"/>
      <c r="D125" s="744"/>
      <c r="E125" s="740"/>
      <c r="F125" s="743" t="s">
        <v>426</v>
      </c>
      <c r="G125" s="743"/>
      <c r="H125" s="76">
        <v>33420</v>
      </c>
      <c r="I125" s="94">
        <f t="shared" si="2"/>
        <v>45595</v>
      </c>
    </row>
    <row r="126" spans="1:9" ht="12" customHeight="1">
      <c r="A126" s="767"/>
      <c r="B126" s="775"/>
      <c r="C126" s="735"/>
      <c r="D126" s="744"/>
      <c r="E126" s="740"/>
      <c r="F126" s="744" t="s">
        <v>256</v>
      </c>
      <c r="G126" s="237">
        <v>11</v>
      </c>
      <c r="H126" s="74">
        <v>27680</v>
      </c>
      <c r="I126" s="96">
        <f t="shared" si="2"/>
        <v>39855</v>
      </c>
    </row>
    <row r="127" spans="1:9" ht="12" customHeight="1">
      <c r="A127" s="767"/>
      <c r="B127" s="775"/>
      <c r="C127" s="735"/>
      <c r="D127" s="744"/>
      <c r="E127" s="740"/>
      <c r="F127" s="744"/>
      <c r="G127" s="239" t="s">
        <v>254</v>
      </c>
      <c r="H127" s="76">
        <v>31100</v>
      </c>
      <c r="I127" s="94">
        <f t="shared" si="2"/>
        <v>43275</v>
      </c>
    </row>
    <row r="128" spans="1:10" ht="12" customHeight="1">
      <c r="A128" s="767"/>
      <c r="B128" s="775"/>
      <c r="C128" s="735"/>
      <c r="D128" s="744"/>
      <c r="E128" s="740"/>
      <c r="F128" s="745" t="s">
        <v>62</v>
      </c>
      <c r="G128" s="745"/>
      <c r="H128" s="35">
        <v>27680</v>
      </c>
      <c r="I128" s="95">
        <f t="shared" si="2"/>
        <v>39855</v>
      </c>
      <c r="J128" s="317"/>
    </row>
    <row r="129" spans="1:9" ht="12" customHeight="1">
      <c r="A129" s="767"/>
      <c r="B129" s="775"/>
      <c r="C129" s="735"/>
      <c r="D129" s="744"/>
      <c r="E129" s="740"/>
      <c r="F129" s="744" t="s">
        <v>62</v>
      </c>
      <c r="G129" s="237">
        <v>5</v>
      </c>
      <c r="H129" s="74">
        <v>29060</v>
      </c>
      <c r="I129" s="96">
        <f t="shared" si="2"/>
        <v>41235</v>
      </c>
    </row>
    <row r="130" spans="1:9" ht="12" customHeight="1">
      <c r="A130" s="767"/>
      <c r="B130" s="775"/>
      <c r="C130" s="735"/>
      <c r="D130" s="744"/>
      <c r="E130" s="740"/>
      <c r="F130" s="744"/>
      <c r="G130" s="238">
        <v>7</v>
      </c>
      <c r="H130" s="75">
        <v>31100</v>
      </c>
      <c r="I130" s="97">
        <f t="shared" si="2"/>
        <v>43275</v>
      </c>
    </row>
    <row r="131" spans="1:9" ht="12" customHeight="1">
      <c r="A131" s="767"/>
      <c r="B131" s="775"/>
      <c r="C131" s="735"/>
      <c r="D131" s="744"/>
      <c r="E131" s="740"/>
      <c r="F131" s="744"/>
      <c r="G131" s="239" t="s">
        <v>103</v>
      </c>
      <c r="H131" s="76">
        <v>31960</v>
      </c>
      <c r="I131" s="94">
        <f t="shared" si="2"/>
        <v>44135</v>
      </c>
    </row>
    <row r="132" spans="1:9" ht="12" customHeight="1">
      <c r="A132" s="767"/>
      <c r="B132" s="775"/>
      <c r="C132" s="735"/>
      <c r="D132" s="744"/>
      <c r="E132" s="740"/>
      <c r="F132" s="745" t="s">
        <v>425</v>
      </c>
      <c r="G132" s="745"/>
      <c r="H132" s="35">
        <v>29620</v>
      </c>
      <c r="I132" s="95">
        <f t="shared" si="2"/>
        <v>41795</v>
      </c>
    </row>
    <row r="133" spans="1:9" ht="12" customHeight="1">
      <c r="A133" s="767"/>
      <c r="B133" s="775"/>
      <c r="C133" s="735"/>
      <c r="D133" s="744"/>
      <c r="E133" s="740"/>
      <c r="F133" s="744" t="s">
        <v>425</v>
      </c>
      <c r="G133" s="237">
        <v>5</v>
      </c>
      <c r="H133" s="74">
        <v>31100</v>
      </c>
      <c r="I133" s="96">
        <f t="shared" si="2"/>
        <v>43275</v>
      </c>
    </row>
    <row r="134" spans="1:9" ht="12" customHeight="1">
      <c r="A134" s="767"/>
      <c r="B134" s="775"/>
      <c r="C134" s="735"/>
      <c r="D134" s="744"/>
      <c r="E134" s="740"/>
      <c r="F134" s="744"/>
      <c r="G134" s="238">
        <v>7</v>
      </c>
      <c r="H134" s="75">
        <v>33260</v>
      </c>
      <c r="I134" s="97">
        <f t="shared" si="2"/>
        <v>45435</v>
      </c>
    </row>
    <row r="135" spans="1:9" ht="12" customHeight="1">
      <c r="A135" s="767"/>
      <c r="B135" s="775"/>
      <c r="C135" s="735"/>
      <c r="D135" s="744"/>
      <c r="E135" s="777"/>
      <c r="F135" s="744"/>
      <c r="G135" s="239" t="s">
        <v>103</v>
      </c>
      <c r="H135" s="76">
        <v>34200</v>
      </c>
      <c r="I135" s="94">
        <f t="shared" si="2"/>
        <v>46375</v>
      </c>
    </row>
    <row r="136" spans="1:9" ht="12" customHeight="1">
      <c r="A136" s="767"/>
      <c r="B136" s="775"/>
      <c r="C136" s="735"/>
      <c r="D136" s="744"/>
      <c r="E136" s="740" t="s">
        <v>1</v>
      </c>
      <c r="F136" s="778" t="s">
        <v>257</v>
      </c>
      <c r="G136" s="778"/>
      <c r="H136" s="74">
        <v>27460</v>
      </c>
      <c r="I136" s="96">
        <f t="shared" si="2"/>
        <v>39635</v>
      </c>
    </row>
    <row r="137" spans="1:9" ht="12" customHeight="1">
      <c r="A137" s="767"/>
      <c r="B137" s="775"/>
      <c r="C137" s="735"/>
      <c r="D137" s="744"/>
      <c r="E137" s="740"/>
      <c r="F137" s="743" t="s">
        <v>426</v>
      </c>
      <c r="G137" s="743"/>
      <c r="H137" s="76">
        <v>31570</v>
      </c>
      <c r="I137" s="94">
        <f t="shared" si="2"/>
        <v>43745</v>
      </c>
    </row>
    <row r="138" spans="1:9" ht="12" customHeight="1">
      <c r="A138" s="767"/>
      <c r="B138" s="775"/>
      <c r="C138" s="735"/>
      <c r="D138" s="744"/>
      <c r="E138" s="740"/>
      <c r="F138" s="744" t="s">
        <v>256</v>
      </c>
      <c r="G138" s="237">
        <v>11</v>
      </c>
      <c r="H138" s="74">
        <v>26150</v>
      </c>
      <c r="I138" s="96">
        <f t="shared" si="2"/>
        <v>38325</v>
      </c>
    </row>
    <row r="139" spans="1:9" ht="12" customHeight="1">
      <c r="A139" s="767"/>
      <c r="B139" s="775"/>
      <c r="C139" s="735"/>
      <c r="D139" s="744"/>
      <c r="E139" s="740"/>
      <c r="F139" s="744"/>
      <c r="G139" s="239" t="s">
        <v>254</v>
      </c>
      <c r="H139" s="76">
        <v>29380</v>
      </c>
      <c r="I139" s="94">
        <f t="shared" si="2"/>
        <v>41555</v>
      </c>
    </row>
    <row r="140" spans="1:9" ht="12" customHeight="1">
      <c r="A140" s="767"/>
      <c r="B140" s="775"/>
      <c r="C140" s="735"/>
      <c r="D140" s="744"/>
      <c r="E140" s="740"/>
      <c r="F140" s="745" t="s">
        <v>62</v>
      </c>
      <c r="G140" s="745"/>
      <c r="H140" s="35">
        <v>26150</v>
      </c>
      <c r="I140" s="95">
        <f t="shared" si="2"/>
        <v>38325</v>
      </c>
    </row>
    <row r="141" spans="1:9" ht="12" customHeight="1">
      <c r="A141" s="767"/>
      <c r="B141" s="775"/>
      <c r="C141" s="735"/>
      <c r="D141" s="744"/>
      <c r="E141" s="740"/>
      <c r="F141" s="744" t="s">
        <v>62</v>
      </c>
      <c r="G141" s="237" t="s">
        <v>33</v>
      </c>
      <c r="H141" s="74">
        <v>27460</v>
      </c>
      <c r="I141" s="96">
        <f t="shared" si="2"/>
        <v>39635</v>
      </c>
    </row>
    <row r="142" spans="1:9" ht="12" customHeight="1">
      <c r="A142" s="767"/>
      <c r="B142" s="775"/>
      <c r="C142" s="735"/>
      <c r="D142" s="744"/>
      <c r="E142" s="740"/>
      <c r="F142" s="744"/>
      <c r="G142" s="238">
        <v>3.7</v>
      </c>
      <c r="H142" s="75">
        <v>29380</v>
      </c>
      <c r="I142" s="97">
        <f t="shared" si="2"/>
        <v>41555</v>
      </c>
    </row>
    <row r="143" spans="1:9" ht="12" customHeight="1">
      <c r="A143" s="767"/>
      <c r="B143" s="775"/>
      <c r="C143" s="735"/>
      <c r="D143" s="744"/>
      <c r="E143" s="740"/>
      <c r="F143" s="744"/>
      <c r="G143" s="239" t="s">
        <v>50</v>
      </c>
      <c r="H143" s="76">
        <v>30210</v>
      </c>
      <c r="I143" s="94">
        <f t="shared" si="2"/>
        <v>42385</v>
      </c>
    </row>
    <row r="144" spans="1:9" ht="12" customHeight="1">
      <c r="A144" s="767"/>
      <c r="B144" s="775"/>
      <c r="C144" s="735"/>
      <c r="D144" s="744"/>
      <c r="E144" s="740"/>
      <c r="F144" s="745" t="s">
        <v>425</v>
      </c>
      <c r="G144" s="745"/>
      <c r="H144" s="35">
        <v>27970</v>
      </c>
      <c r="I144" s="95">
        <f t="shared" si="2"/>
        <v>40145</v>
      </c>
    </row>
    <row r="145" spans="1:9" ht="12" customHeight="1">
      <c r="A145" s="767"/>
      <c r="B145" s="775"/>
      <c r="C145" s="735"/>
      <c r="D145" s="744"/>
      <c r="E145" s="740"/>
      <c r="F145" s="744" t="s">
        <v>425</v>
      </c>
      <c r="G145" s="237" t="s">
        <v>33</v>
      </c>
      <c r="H145" s="74">
        <v>29380</v>
      </c>
      <c r="I145" s="96">
        <f t="shared" si="2"/>
        <v>41555</v>
      </c>
    </row>
    <row r="146" spans="1:9" ht="12" customHeight="1">
      <c r="A146" s="767"/>
      <c r="B146" s="775"/>
      <c r="C146" s="735"/>
      <c r="D146" s="744"/>
      <c r="E146" s="740"/>
      <c r="F146" s="744"/>
      <c r="G146" s="238">
        <v>3.7</v>
      </c>
      <c r="H146" s="75">
        <v>31440</v>
      </c>
      <c r="I146" s="97">
        <f t="shared" si="2"/>
        <v>43615</v>
      </c>
    </row>
    <row r="147" spans="1:9" ht="12" customHeight="1" thickBot="1">
      <c r="A147" s="768"/>
      <c r="B147" s="776"/>
      <c r="C147" s="753"/>
      <c r="D147" s="746"/>
      <c r="E147" s="741"/>
      <c r="F147" s="746"/>
      <c r="G147" s="314" t="s">
        <v>50</v>
      </c>
      <c r="H147" s="78">
        <v>32320</v>
      </c>
      <c r="I147" s="98">
        <f t="shared" si="2"/>
        <v>44495</v>
      </c>
    </row>
    <row r="148" spans="1:9" s="88" customFormat="1" ht="12" thickTop="1">
      <c r="A148" s="102"/>
      <c r="B148" s="90"/>
      <c r="C148" s="100"/>
      <c r="D148" s="101"/>
      <c r="E148" s="100"/>
      <c r="F148" s="83"/>
      <c r="G148" s="2"/>
      <c r="H148" s="10"/>
      <c r="I148" s="10"/>
    </row>
    <row r="149" spans="1:10" ht="18.75" customHeight="1" thickBot="1">
      <c r="A149" s="230"/>
      <c r="B149" s="230"/>
      <c r="C149" s="230"/>
      <c r="D149" s="230"/>
      <c r="E149" s="230"/>
      <c r="F149" s="230"/>
      <c r="G149" s="230"/>
      <c r="H149" s="230"/>
      <c r="I149" s="230"/>
      <c r="J149" s="307"/>
    </row>
    <row r="150" spans="1:9" ht="12" thickTop="1">
      <c r="A150" s="720" t="s">
        <v>388</v>
      </c>
      <c r="B150" s="721"/>
      <c r="C150" s="721"/>
      <c r="D150" s="721"/>
      <c r="E150" s="721"/>
      <c r="F150" s="721"/>
      <c r="G150" s="722"/>
      <c r="H150" s="721" t="s">
        <v>21</v>
      </c>
      <c r="I150" s="729"/>
    </row>
    <row r="151" spans="1:9" ht="12" customHeight="1">
      <c r="A151" s="723"/>
      <c r="B151" s="724"/>
      <c r="C151" s="724"/>
      <c r="D151" s="724"/>
      <c r="E151" s="724"/>
      <c r="F151" s="724"/>
      <c r="G151" s="725"/>
      <c r="H151" s="730" t="s">
        <v>92</v>
      </c>
      <c r="I151" s="732" t="s">
        <v>513</v>
      </c>
    </row>
    <row r="152" spans="1:9" ht="15.75" customHeight="1" thickBot="1">
      <c r="A152" s="726"/>
      <c r="B152" s="727"/>
      <c r="C152" s="727"/>
      <c r="D152" s="727"/>
      <c r="E152" s="727"/>
      <c r="F152" s="727"/>
      <c r="G152" s="728"/>
      <c r="H152" s="731"/>
      <c r="I152" s="733"/>
    </row>
    <row r="153" spans="1:9" ht="11.25" customHeight="1" thickTop="1">
      <c r="A153" s="762" t="s">
        <v>41</v>
      </c>
      <c r="B153" s="750" t="s">
        <v>109</v>
      </c>
      <c r="C153" s="734" t="s">
        <v>375</v>
      </c>
      <c r="D153" s="754" t="s">
        <v>23</v>
      </c>
      <c r="E153" s="92" t="s">
        <v>0</v>
      </c>
      <c r="F153" s="774"/>
      <c r="G153" s="774"/>
      <c r="H153" s="328">
        <v>24570</v>
      </c>
      <c r="I153" s="313">
        <f>H153+12175</f>
        <v>36745</v>
      </c>
    </row>
    <row r="154" spans="1:9" ht="11.25" customHeight="1">
      <c r="A154" s="763"/>
      <c r="B154" s="751"/>
      <c r="C154" s="735"/>
      <c r="D154" s="744"/>
      <c r="E154" s="739" t="s">
        <v>1</v>
      </c>
      <c r="F154" s="742" t="s">
        <v>257</v>
      </c>
      <c r="G154" s="742"/>
      <c r="H154" s="74">
        <v>24570</v>
      </c>
      <c r="I154" s="96">
        <f aca="true" t="shared" si="3" ref="I154:I217">H154+12175</f>
        <v>36745</v>
      </c>
    </row>
    <row r="155" spans="1:9" ht="11.25" customHeight="1">
      <c r="A155" s="763"/>
      <c r="B155" s="751"/>
      <c r="C155" s="735"/>
      <c r="D155" s="744"/>
      <c r="E155" s="740"/>
      <c r="F155" s="743" t="s">
        <v>426</v>
      </c>
      <c r="G155" s="743"/>
      <c r="H155" s="76">
        <v>28260</v>
      </c>
      <c r="I155" s="94">
        <f t="shared" si="3"/>
        <v>40435</v>
      </c>
    </row>
    <row r="156" spans="1:9" ht="11.25" customHeight="1">
      <c r="A156" s="763"/>
      <c r="B156" s="751"/>
      <c r="C156" s="735"/>
      <c r="D156" s="744"/>
      <c r="E156" s="740"/>
      <c r="F156" s="780" t="s">
        <v>256</v>
      </c>
      <c r="G156" s="235" t="s">
        <v>253</v>
      </c>
      <c r="H156" s="74">
        <v>23400</v>
      </c>
      <c r="I156" s="96">
        <f t="shared" si="3"/>
        <v>35575</v>
      </c>
    </row>
    <row r="157" spans="1:9" ht="11.25" customHeight="1">
      <c r="A157" s="763"/>
      <c r="B157" s="751"/>
      <c r="C157" s="735"/>
      <c r="D157" s="744"/>
      <c r="E157" s="740"/>
      <c r="F157" s="781"/>
      <c r="G157" s="236" t="s">
        <v>244</v>
      </c>
      <c r="H157" s="76">
        <v>26290</v>
      </c>
      <c r="I157" s="94">
        <f t="shared" si="3"/>
        <v>38465</v>
      </c>
    </row>
    <row r="158" spans="1:9" ht="11.25" customHeight="1">
      <c r="A158" s="763"/>
      <c r="B158" s="751"/>
      <c r="C158" s="735"/>
      <c r="D158" s="744"/>
      <c r="E158" s="740"/>
      <c r="F158" s="745" t="s">
        <v>62</v>
      </c>
      <c r="G158" s="745"/>
      <c r="H158" s="35">
        <v>23400</v>
      </c>
      <c r="I158" s="95">
        <f t="shared" si="3"/>
        <v>35575</v>
      </c>
    </row>
    <row r="159" spans="1:9" ht="11.25" customHeight="1">
      <c r="A159" s="763"/>
      <c r="B159" s="751"/>
      <c r="C159" s="735"/>
      <c r="D159" s="744"/>
      <c r="E159" s="740"/>
      <c r="F159" s="780" t="s">
        <v>62</v>
      </c>
      <c r="G159" s="237" t="s">
        <v>33</v>
      </c>
      <c r="H159" s="74">
        <v>24580</v>
      </c>
      <c r="I159" s="96">
        <f t="shared" si="3"/>
        <v>36755</v>
      </c>
    </row>
    <row r="160" spans="1:9" ht="11.25" customHeight="1">
      <c r="A160" s="763"/>
      <c r="B160" s="751"/>
      <c r="C160" s="735"/>
      <c r="D160" s="744"/>
      <c r="E160" s="740"/>
      <c r="F160" s="782"/>
      <c r="G160" s="238">
        <v>3.7</v>
      </c>
      <c r="H160" s="75">
        <v>26290</v>
      </c>
      <c r="I160" s="97">
        <f t="shared" si="3"/>
        <v>38465</v>
      </c>
    </row>
    <row r="161" spans="1:9" ht="11.25" customHeight="1">
      <c r="A161" s="763"/>
      <c r="B161" s="751"/>
      <c r="C161" s="735"/>
      <c r="D161" s="744"/>
      <c r="E161" s="740"/>
      <c r="F161" s="781"/>
      <c r="G161" s="239" t="s">
        <v>50</v>
      </c>
      <c r="H161" s="76">
        <v>27030</v>
      </c>
      <c r="I161" s="94">
        <f t="shared" si="3"/>
        <v>39205</v>
      </c>
    </row>
    <row r="162" spans="1:9" ht="11.25" customHeight="1">
      <c r="A162" s="763"/>
      <c r="B162" s="751"/>
      <c r="C162" s="735"/>
      <c r="D162" s="744"/>
      <c r="E162" s="740"/>
      <c r="F162" s="745" t="s">
        <v>425</v>
      </c>
      <c r="G162" s="745"/>
      <c r="H162" s="35">
        <v>25040</v>
      </c>
      <c r="I162" s="95">
        <f t="shared" si="3"/>
        <v>37215</v>
      </c>
    </row>
    <row r="163" spans="1:9" ht="11.25" customHeight="1">
      <c r="A163" s="763"/>
      <c r="B163" s="751"/>
      <c r="C163" s="735"/>
      <c r="D163" s="744"/>
      <c r="E163" s="740"/>
      <c r="F163" s="744" t="s">
        <v>425</v>
      </c>
      <c r="G163" s="237" t="s">
        <v>33</v>
      </c>
      <c r="H163" s="74">
        <v>26290</v>
      </c>
      <c r="I163" s="96">
        <f t="shared" si="3"/>
        <v>38465</v>
      </c>
    </row>
    <row r="164" spans="1:9" ht="11.25" customHeight="1">
      <c r="A164" s="763"/>
      <c r="B164" s="751"/>
      <c r="C164" s="735"/>
      <c r="D164" s="744"/>
      <c r="E164" s="740"/>
      <c r="F164" s="744"/>
      <c r="G164" s="238">
        <v>3.7</v>
      </c>
      <c r="H164" s="75">
        <v>28130</v>
      </c>
      <c r="I164" s="97">
        <f t="shared" si="3"/>
        <v>40305</v>
      </c>
    </row>
    <row r="165" spans="1:9" ht="11.25" customHeight="1" thickBot="1">
      <c r="A165" s="763"/>
      <c r="B165" s="752"/>
      <c r="C165" s="753"/>
      <c r="D165" s="746"/>
      <c r="E165" s="741"/>
      <c r="F165" s="746"/>
      <c r="G165" s="314" t="s">
        <v>50</v>
      </c>
      <c r="H165" s="78">
        <v>28910</v>
      </c>
      <c r="I165" s="98">
        <f t="shared" si="3"/>
        <v>41085</v>
      </c>
    </row>
    <row r="166" spans="1:9" ht="11.25" customHeight="1" thickTop="1">
      <c r="A166" s="763"/>
      <c r="B166" s="770" t="s">
        <v>22</v>
      </c>
      <c r="C166" s="777" t="s">
        <v>386</v>
      </c>
      <c r="D166" s="748" t="s">
        <v>23</v>
      </c>
      <c r="E166" s="99" t="s">
        <v>0</v>
      </c>
      <c r="F166" s="738"/>
      <c r="G166" s="738"/>
      <c r="H166" s="326">
        <v>27710</v>
      </c>
      <c r="I166" s="327">
        <f t="shared" si="3"/>
        <v>39885</v>
      </c>
    </row>
    <row r="167" spans="1:9" ht="11.25" customHeight="1">
      <c r="A167" s="763"/>
      <c r="B167" s="775"/>
      <c r="C167" s="735"/>
      <c r="D167" s="744"/>
      <c r="E167" s="739" t="s">
        <v>1</v>
      </c>
      <c r="F167" s="742" t="s">
        <v>257</v>
      </c>
      <c r="G167" s="742"/>
      <c r="H167" s="74">
        <v>27710</v>
      </c>
      <c r="I167" s="96">
        <f t="shared" si="3"/>
        <v>39885</v>
      </c>
    </row>
    <row r="168" spans="1:9" ht="11.25" customHeight="1">
      <c r="A168" s="763"/>
      <c r="B168" s="775"/>
      <c r="C168" s="735"/>
      <c r="D168" s="744"/>
      <c r="E168" s="740"/>
      <c r="F168" s="743" t="s">
        <v>426</v>
      </c>
      <c r="G168" s="743"/>
      <c r="H168" s="76">
        <v>31870</v>
      </c>
      <c r="I168" s="94">
        <f t="shared" si="3"/>
        <v>44045</v>
      </c>
    </row>
    <row r="169" spans="1:9" ht="11.25" customHeight="1">
      <c r="A169" s="763"/>
      <c r="B169" s="775"/>
      <c r="C169" s="735"/>
      <c r="D169" s="744"/>
      <c r="E169" s="740"/>
      <c r="F169" s="780" t="s">
        <v>256</v>
      </c>
      <c r="G169" s="235" t="s">
        <v>253</v>
      </c>
      <c r="H169" s="74">
        <v>26390</v>
      </c>
      <c r="I169" s="96">
        <f t="shared" si="3"/>
        <v>38565</v>
      </c>
    </row>
    <row r="170" spans="1:9" ht="11.25" customHeight="1">
      <c r="A170" s="763"/>
      <c r="B170" s="775"/>
      <c r="C170" s="735"/>
      <c r="D170" s="744"/>
      <c r="E170" s="740"/>
      <c r="F170" s="781"/>
      <c r="G170" s="236" t="s">
        <v>244</v>
      </c>
      <c r="H170" s="76">
        <v>29660</v>
      </c>
      <c r="I170" s="94">
        <f t="shared" si="3"/>
        <v>41835</v>
      </c>
    </row>
    <row r="171" spans="1:9" ht="11.25" customHeight="1">
      <c r="A171" s="763"/>
      <c r="B171" s="775"/>
      <c r="C171" s="735"/>
      <c r="D171" s="744"/>
      <c r="E171" s="740"/>
      <c r="F171" s="745" t="s">
        <v>62</v>
      </c>
      <c r="G171" s="745"/>
      <c r="H171" s="35">
        <v>26390</v>
      </c>
      <c r="I171" s="95">
        <f t="shared" si="3"/>
        <v>38565</v>
      </c>
    </row>
    <row r="172" spans="1:9" ht="11.25" customHeight="1">
      <c r="A172" s="763"/>
      <c r="B172" s="775"/>
      <c r="C172" s="735"/>
      <c r="D172" s="744"/>
      <c r="E172" s="740"/>
      <c r="F172" s="780" t="s">
        <v>62</v>
      </c>
      <c r="G172" s="237" t="s">
        <v>33</v>
      </c>
      <c r="H172" s="74">
        <v>27710</v>
      </c>
      <c r="I172" s="96">
        <f t="shared" si="3"/>
        <v>39885</v>
      </c>
    </row>
    <row r="173" spans="1:9" ht="11.25" customHeight="1">
      <c r="A173" s="763"/>
      <c r="B173" s="775"/>
      <c r="C173" s="735"/>
      <c r="D173" s="744"/>
      <c r="E173" s="740"/>
      <c r="F173" s="782"/>
      <c r="G173" s="238">
        <v>3.7</v>
      </c>
      <c r="H173" s="75">
        <v>29660</v>
      </c>
      <c r="I173" s="97">
        <f t="shared" si="3"/>
        <v>41835</v>
      </c>
    </row>
    <row r="174" spans="1:9" ht="11.25" customHeight="1">
      <c r="A174" s="763"/>
      <c r="B174" s="775"/>
      <c r="C174" s="735"/>
      <c r="D174" s="744"/>
      <c r="E174" s="740"/>
      <c r="F174" s="781"/>
      <c r="G174" s="239" t="s">
        <v>50</v>
      </c>
      <c r="H174" s="76">
        <v>30480</v>
      </c>
      <c r="I174" s="94">
        <f t="shared" si="3"/>
        <v>42655</v>
      </c>
    </row>
    <row r="175" spans="1:9" ht="11.25" customHeight="1">
      <c r="A175" s="763"/>
      <c r="B175" s="775"/>
      <c r="C175" s="735"/>
      <c r="D175" s="744"/>
      <c r="E175" s="740"/>
      <c r="F175" s="745" t="s">
        <v>425</v>
      </c>
      <c r="G175" s="745"/>
      <c r="H175" s="35">
        <v>28240</v>
      </c>
      <c r="I175" s="95">
        <f t="shared" si="3"/>
        <v>40415</v>
      </c>
    </row>
    <row r="176" spans="1:9" ht="11.25" customHeight="1">
      <c r="A176" s="763"/>
      <c r="B176" s="775"/>
      <c r="C176" s="735"/>
      <c r="D176" s="744"/>
      <c r="E176" s="740"/>
      <c r="F176" s="744" t="s">
        <v>425</v>
      </c>
      <c r="G176" s="237" t="s">
        <v>33</v>
      </c>
      <c r="H176" s="74">
        <v>29660</v>
      </c>
      <c r="I176" s="96">
        <f t="shared" si="3"/>
        <v>41835</v>
      </c>
    </row>
    <row r="177" spans="1:9" ht="11.25" customHeight="1">
      <c r="A177" s="763"/>
      <c r="B177" s="775"/>
      <c r="C177" s="735"/>
      <c r="D177" s="744"/>
      <c r="E177" s="740"/>
      <c r="F177" s="744"/>
      <c r="G177" s="238">
        <v>3.7</v>
      </c>
      <c r="H177" s="75">
        <v>31740</v>
      </c>
      <c r="I177" s="97">
        <f t="shared" si="3"/>
        <v>43915</v>
      </c>
    </row>
    <row r="178" spans="1:9" ht="11.25" customHeight="1" thickBot="1">
      <c r="A178" s="763"/>
      <c r="B178" s="788"/>
      <c r="C178" s="739"/>
      <c r="D178" s="749"/>
      <c r="E178" s="740"/>
      <c r="F178" s="749"/>
      <c r="G178" s="240" t="s">
        <v>50</v>
      </c>
      <c r="H178" s="79">
        <v>32620</v>
      </c>
      <c r="I178" s="111">
        <f t="shared" si="3"/>
        <v>44795</v>
      </c>
    </row>
    <row r="179" spans="1:9" ht="11.25" customHeight="1" thickTop="1">
      <c r="A179" s="763"/>
      <c r="B179" s="750" t="s">
        <v>2</v>
      </c>
      <c r="C179" s="734" t="s">
        <v>154</v>
      </c>
      <c r="D179" s="754" t="s">
        <v>39</v>
      </c>
      <c r="E179" s="92" t="s">
        <v>0</v>
      </c>
      <c r="F179" s="774"/>
      <c r="G179" s="774"/>
      <c r="H179" s="328">
        <v>23860</v>
      </c>
      <c r="I179" s="313">
        <f t="shared" si="3"/>
        <v>36035</v>
      </c>
    </row>
    <row r="180" spans="1:9" ht="11.25" customHeight="1">
      <c r="A180" s="763"/>
      <c r="B180" s="751"/>
      <c r="C180" s="735"/>
      <c r="D180" s="744"/>
      <c r="E180" s="739" t="s">
        <v>115</v>
      </c>
      <c r="F180" s="742" t="s">
        <v>257</v>
      </c>
      <c r="G180" s="742"/>
      <c r="H180" s="74">
        <v>23860</v>
      </c>
      <c r="I180" s="96">
        <f t="shared" si="3"/>
        <v>36035</v>
      </c>
    </row>
    <row r="181" spans="1:9" ht="11.25" customHeight="1">
      <c r="A181" s="763"/>
      <c r="B181" s="751"/>
      <c r="C181" s="735"/>
      <c r="D181" s="744"/>
      <c r="E181" s="740"/>
      <c r="F181" s="743" t="s">
        <v>426</v>
      </c>
      <c r="G181" s="743"/>
      <c r="H181" s="76">
        <v>27430</v>
      </c>
      <c r="I181" s="94">
        <f t="shared" si="3"/>
        <v>39605</v>
      </c>
    </row>
    <row r="182" spans="1:9" ht="11.25" customHeight="1">
      <c r="A182" s="763"/>
      <c r="B182" s="751"/>
      <c r="C182" s="735"/>
      <c r="D182" s="744"/>
      <c r="E182" s="740"/>
      <c r="F182" s="780" t="s">
        <v>256</v>
      </c>
      <c r="G182" s="237">
        <v>11</v>
      </c>
      <c r="H182" s="74">
        <v>22730</v>
      </c>
      <c r="I182" s="96">
        <f t="shared" si="3"/>
        <v>34905</v>
      </c>
    </row>
    <row r="183" spans="1:9" ht="11.25" customHeight="1">
      <c r="A183" s="763"/>
      <c r="B183" s="751"/>
      <c r="C183" s="735"/>
      <c r="D183" s="744"/>
      <c r="E183" s="740"/>
      <c r="F183" s="781"/>
      <c r="G183" s="239" t="s">
        <v>254</v>
      </c>
      <c r="H183" s="76">
        <v>25530</v>
      </c>
      <c r="I183" s="94">
        <f t="shared" si="3"/>
        <v>37705</v>
      </c>
    </row>
    <row r="184" spans="1:9" ht="11.25" customHeight="1">
      <c r="A184" s="763"/>
      <c r="B184" s="751"/>
      <c r="C184" s="735"/>
      <c r="D184" s="744"/>
      <c r="E184" s="740"/>
      <c r="F184" s="745" t="s">
        <v>62</v>
      </c>
      <c r="G184" s="745"/>
      <c r="H184" s="35">
        <v>22730</v>
      </c>
      <c r="I184" s="95">
        <f t="shared" si="3"/>
        <v>34905</v>
      </c>
    </row>
    <row r="185" spans="1:9" ht="11.25" customHeight="1">
      <c r="A185" s="763"/>
      <c r="B185" s="751"/>
      <c r="C185" s="735"/>
      <c r="D185" s="744"/>
      <c r="E185" s="740"/>
      <c r="F185" s="780" t="s">
        <v>62</v>
      </c>
      <c r="G185" s="237" t="s">
        <v>33</v>
      </c>
      <c r="H185" s="74">
        <v>23860</v>
      </c>
      <c r="I185" s="96">
        <f t="shared" si="3"/>
        <v>36035</v>
      </c>
    </row>
    <row r="186" spans="1:9" ht="11.25" customHeight="1">
      <c r="A186" s="763"/>
      <c r="B186" s="751"/>
      <c r="C186" s="735"/>
      <c r="D186" s="744"/>
      <c r="E186" s="740"/>
      <c r="F186" s="782"/>
      <c r="G186" s="238">
        <v>3.7</v>
      </c>
      <c r="H186" s="75">
        <v>25530</v>
      </c>
      <c r="I186" s="97">
        <f t="shared" si="3"/>
        <v>37705</v>
      </c>
    </row>
    <row r="187" spans="1:9" ht="11.25" customHeight="1">
      <c r="A187" s="763"/>
      <c r="B187" s="751"/>
      <c r="C187" s="735"/>
      <c r="D187" s="744"/>
      <c r="E187" s="740"/>
      <c r="F187" s="781"/>
      <c r="G187" s="239" t="s">
        <v>50</v>
      </c>
      <c r="H187" s="76">
        <v>26260</v>
      </c>
      <c r="I187" s="94">
        <f t="shared" si="3"/>
        <v>38435</v>
      </c>
    </row>
    <row r="188" spans="1:9" ht="11.25" customHeight="1">
      <c r="A188" s="763"/>
      <c r="B188" s="751"/>
      <c r="C188" s="735"/>
      <c r="D188" s="744"/>
      <c r="E188" s="740"/>
      <c r="F188" s="745" t="s">
        <v>425</v>
      </c>
      <c r="G188" s="745"/>
      <c r="H188" s="35">
        <v>24310</v>
      </c>
      <c r="I188" s="95">
        <f t="shared" si="3"/>
        <v>36485</v>
      </c>
    </row>
    <row r="189" spans="1:9" ht="11.25" customHeight="1">
      <c r="A189" s="763"/>
      <c r="B189" s="751"/>
      <c r="C189" s="735"/>
      <c r="D189" s="744"/>
      <c r="E189" s="740"/>
      <c r="F189" s="744" t="s">
        <v>425</v>
      </c>
      <c r="G189" s="237" t="s">
        <v>33</v>
      </c>
      <c r="H189" s="74">
        <v>25530</v>
      </c>
      <c r="I189" s="96">
        <f t="shared" si="3"/>
        <v>37705</v>
      </c>
    </row>
    <row r="190" spans="1:9" ht="11.25" customHeight="1">
      <c r="A190" s="763"/>
      <c r="B190" s="751"/>
      <c r="C190" s="735"/>
      <c r="D190" s="744"/>
      <c r="E190" s="740"/>
      <c r="F190" s="744"/>
      <c r="G190" s="238">
        <v>3.7</v>
      </c>
      <c r="H190" s="75">
        <v>27320</v>
      </c>
      <c r="I190" s="97">
        <f t="shared" si="3"/>
        <v>39495</v>
      </c>
    </row>
    <row r="191" spans="1:9" ht="11.25" customHeight="1" thickBot="1">
      <c r="A191" s="763"/>
      <c r="B191" s="752"/>
      <c r="C191" s="753"/>
      <c r="D191" s="746"/>
      <c r="E191" s="741"/>
      <c r="F191" s="746"/>
      <c r="G191" s="314" t="s">
        <v>50</v>
      </c>
      <c r="H191" s="78">
        <v>28080</v>
      </c>
      <c r="I191" s="98">
        <f t="shared" si="3"/>
        <v>40255</v>
      </c>
    </row>
    <row r="192" spans="1:9" ht="11.25" customHeight="1" thickTop="1">
      <c r="A192" s="763"/>
      <c r="B192" s="868" t="s">
        <v>110</v>
      </c>
      <c r="C192" s="777" t="s">
        <v>154</v>
      </c>
      <c r="D192" s="748" t="s">
        <v>23</v>
      </c>
      <c r="E192" s="99" t="s">
        <v>0</v>
      </c>
      <c r="F192" s="738"/>
      <c r="G192" s="738"/>
      <c r="H192" s="326">
        <v>22500</v>
      </c>
      <c r="I192" s="327">
        <f t="shared" si="3"/>
        <v>34675</v>
      </c>
    </row>
    <row r="193" spans="1:9" ht="11.25" customHeight="1">
      <c r="A193" s="763"/>
      <c r="B193" s="868"/>
      <c r="C193" s="735"/>
      <c r="D193" s="744"/>
      <c r="E193" s="739" t="s">
        <v>115</v>
      </c>
      <c r="F193" s="742" t="s">
        <v>257</v>
      </c>
      <c r="G193" s="742"/>
      <c r="H193" s="74">
        <v>22500</v>
      </c>
      <c r="I193" s="96">
        <f t="shared" si="3"/>
        <v>34675</v>
      </c>
    </row>
    <row r="194" spans="1:9" ht="11.25" customHeight="1">
      <c r="A194" s="763"/>
      <c r="B194" s="868"/>
      <c r="C194" s="735"/>
      <c r="D194" s="744"/>
      <c r="E194" s="740"/>
      <c r="F194" s="743" t="s">
        <v>426</v>
      </c>
      <c r="G194" s="743"/>
      <c r="H194" s="76">
        <v>25880</v>
      </c>
      <c r="I194" s="94">
        <f t="shared" si="3"/>
        <v>38055</v>
      </c>
    </row>
    <row r="195" spans="1:9" ht="11.25" customHeight="1">
      <c r="A195" s="763"/>
      <c r="B195" s="868"/>
      <c r="C195" s="735"/>
      <c r="D195" s="744"/>
      <c r="E195" s="740"/>
      <c r="F195" s="780" t="s">
        <v>256</v>
      </c>
      <c r="G195" s="235" t="s">
        <v>253</v>
      </c>
      <c r="H195" s="74">
        <v>21430</v>
      </c>
      <c r="I195" s="96">
        <f t="shared" si="3"/>
        <v>33605</v>
      </c>
    </row>
    <row r="196" spans="1:9" ht="11.25" customHeight="1">
      <c r="A196" s="763"/>
      <c r="B196" s="868"/>
      <c r="C196" s="735"/>
      <c r="D196" s="744"/>
      <c r="E196" s="740"/>
      <c r="F196" s="781"/>
      <c r="G196" s="236" t="s">
        <v>254</v>
      </c>
      <c r="H196" s="76">
        <v>24070</v>
      </c>
      <c r="I196" s="94">
        <f t="shared" si="3"/>
        <v>36245</v>
      </c>
    </row>
    <row r="197" spans="1:9" ht="11.25" customHeight="1">
      <c r="A197" s="763"/>
      <c r="B197" s="868"/>
      <c r="C197" s="735"/>
      <c r="D197" s="744"/>
      <c r="E197" s="740"/>
      <c r="F197" s="745" t="s">
        <v>62</v>
      </c>
      <c r="G197" s="745"/>
      <c r="H197" s="35">
        <v>21430</v>
      </c>
      <c r="I197" s="95">
        <f t="shared" si="3"/>
        <v>33605</v>
      </c>
    </row>
    <row r="198" spans="1:11" ht="11.25" customHeight="1">
      <c r="A198" s="763"/>
      <c r="B198" s="868"/>
      <c r="C198" s="735"/>
      <c r="D198" s="744"/>
      <c r="E198" s="740"/>
      <c r="F198" s="780" t="s">
        <v>62</v>
      </c>
      <c r="G198" s="237" t="s">
        <v>33</v>
      </c>
      <c r="H198" s="74">
        <v>22500</v>
      </c>
      <c r="I198" s="96">
        <f t="shared" si="3"/>
        <v>34675</v>
      </c>
      <c r="K198" s="18"/>
    </row>
    <row r="199" spans="1:11" ht="11.25" customHeight="1">
      <c r="A199" s="763"/>
      <c r="B199" s="868"/>
      <c r="C199" s="735"/>
      <c r="D199" s="744"/>
      <c r="E199" s="740"/>
      <c r="F199" s="782"/>
      <c r="G199" s="238">
        <v>3.7</v>
      </c>
      <c r="H199" s="75">
        <v>24070</v>
      </c>
      <c r="I199" s="97">
        <f t="shared" si="3"/>
        <v>36245</v>
      </c>
      <c r="K199" s="307"/>
    </row>
    <row r="200" spans="1:11" ht="11.25" customHeight="1">
      <c r="A200" s="763"/>
      <c r="B200" s="868"/>
      <c r="C200" s="735"/>
      <c r="D200" s="744"/>
      <c r="E200" s="740"/>
      <c r="F200" s="781"/>
      <c r="G200" s="239" t="s">
        <v>50</v>
      </c>
      <c r="H200" s="76">
        <v>24740</v>
      </c>
      <c r="I200" s="94">
        <f t="shared" si="3"/>
        <v>36915</v>
      </c>
      <c r="K200" s="307"/>
    </row>
    <row r="201" spans="1:11" ht="11.25" customHeight="1">
      <c r="A201" s="763"/>
      <c r="B201" s="868"/>
      <c r="C201" s="735"/>
      <c r="D201" s="744"/>
      <c r="E201" s="740"/>
      <c r="F201" s="745" t="s">
        <v>425</v>
      </c>
      <c r="G201" s="745"/>
      <c r="H201" s="35">
        <v>22920</v>
      </c>
      <c r="I201" s="95">
        <f t="shared" si="3"/>
        <v>35095</v>
      </c>
      <c r="K201" s="307"/>
    </row>
    <row r="202" spans="1:11" ht="11.25" customHeight="1">
      <c r="A202" s="763"/>
      <c r="B202" s="868"/>
      <c r="C202" s="735"/>
      <c r="D202" s="744"/>
      <c r="E202" s="740"/>
      <c r="F202" s="744" t="s">
        <v>425</v>
      </c>
      <c r="G202" s="237" t="s">
        <v>33</v>
      </c>
      <c r="H202" s="74">
        <v>24070</v>
      </c>
      <c r="I202" s="96">
        <f t="shared" si="3"/>
        <v>36245</v>
      </c>
      <c r="K202" s="307"/>
    </row>
    <row r="203" spans="1:11" ht="11.25" customHeight="1">
      <c r="A203" s="763"/>
      <c r="B203" s="868"/>
      <c r="C203" s="735"/>
      <c r="D203" s="744"/>
      <c r="E203" s="740"/>
      <c r="F203" s="744"/>
      <c r="G203" s="238">
        <v>3.7</v>
      </c>
      <c r="H203" s="75">
        <v>25750</v>
      </c>
      <c r="I203" s="97">
        <f t="shared" si="3"/>
        <v>37925</v>
      </c>
      <c r="K203" s="307"/>
    </row>
    <row r="204" spans="1:11" ht="11.25" customHeight="1" thickBot="1">
      <c r="A204" s="763"/>
      <c r="B204" s="868"/>
      <c r="C204" s="739"/>
      <c r="D204" s="749"/>
      <c r="E204" s="740"/>
      <c r="F204" s="749"/>
      <c r="G204" s="240" t="s">
        <v>50</v>
      </c>
      <c r="H204" s="79">
        <v>26480</v>
      </c>
      <c r="I204" s="111">
        <f t="shared" si="3"/>
        <v>38655</v>
      </c>
      <c r="K204" s="307"/>
    </row>
    <row r="205" spans="1:9" ht="11.25" customHeight="1" thickTop="1">
      <c r="A205" s="763"/>
      <c r="B205" s="868"/>
      <c r="C205" s="777" t="s">
        <v>327</v>
      </c>
      <c r="D205" s="748" t="s">
        <v>23</v>
      </c>
      <c r="E205" s="92" t="s">
        <v>0</v>
      </c>
      <c r="F205" s="774"/>
      <c r="G205" s="774"/>
      <c r="H205" s="328">
        <v>18700</v>
      </c>
      <c r="I205" s="313">
        <f t="shared" si="3"/>
        <v>30875</v>
      </c>
    </row>
    <row r="206" spans="1:11" ht="11.25" customHeight="1">
      <c r="A206" s="763"/>
      <c r="B206" s="868"/>
      <c r="C206" s="735"/>
      <c r="D206" s="744"/>
      <c r="E206" s="739" t="s">
        <v>115</v>
      </c>
      <c r="F206" s="742" t="s">
        <v>257</v>
      </c>
      <c r="G206" s="742"/>
      <c r="H206" s="74">
        <v>18700</v>
      </c>
      <c r="I206" s="96">
        <f t="shared" si="3"/>
        <v>30875</v>
      </c>
      <c r="K206" s="306"/>
    </row>
    <row r="207" spans="1:11" ht="11.25" customHeight="1">
      <c r="A207" s="763"/>
      <c r="B207" s="868"/>
      <c r="C207" s="735"/>
      <c r="D207" s="744"/>
      <c r="E207" s="740"/>
      <c r="F207" s="743" t="s">
        <v>426</v>
      </c>
      <c r="G207" s="743"/>
      <c r="H207" s="76">
        <v>21510</v>
      </c>
      <c r="I207" s="94">
        <f t="shared" si="3"/>
        <v>33685</v>
      </c>
      <c r="K207" s="306"/>
    </row>
    <row r="208" spans="1:11" ht="11.25" customHeight="1">
      <c r="A208" s="763"/>
      <c r="B208" s="868"/>
      <c r="C208" s="735"/>
      <c r="D208" s="744"/>
      <c r="E208" s="740"/>
      <c r="F208" s="780" t="s">
        <v>256</v>
      </c>
      <c r="G208" s="235" t="s">
        <v>253</v>
      </c>
      <c r="H208" s="74">
        <v>17800</v>
      </c>
      <c r="I208" s="96">
        <f t="shared" si="3"/>
        <v>29975</v>
      </c>
      <c r="K208" s="306"/>
    </row>
    <row r="209" spans="1:11" ht="11.25" customHeight="1">
      <c r="A209" s="763"/>
      <c r="B209" s="868"/>
      <c r="C209" s="735"/>
      <c r="D209" s="744"/>
      <c r="E209" s="740"/>
      <c r="F209" s="781"/>
      <c r="G209" s="236" t="s">
        <v>254</v>
      </c>
      <c r="H209" s="76">
        <v>20010</v>
      </c>
      <c r="I209" s="94">
        <f t="shared" si="3"/>
        <v>32185</v>
      </c>
      <c r="K209" s="306"/>
    </row>
    <row r="210" spans="1:11" ht="11.25" customHeight="1">
      <c r="A210" s="763"/>
      <c r="B210" s="868"/>
      <c r="C210" s="735"/>
      <c r="D210" s="744"/>
      <c r="E210" s="740"/>
      <c r="F210" s="745" t="s">
        <v>62</v>
      </c>
      <c r="G210" s="745"/>
      <c r="H210" s="35">
        <v>17800</v>
      </c>
      <c r="I210" s="95">
        <f t="shared" si="3"/>
        <v>29975</v>
      </c>
      <c r="K210" s="306"/>
    </row>
    <row r="211" spans="1:9" ht="11.25" customHeight="1">
      <c r="A211" s="763"/>
      <c r="B211" s="868"/>
      <c r="C211" s="735"/>
      <c r="D211" s="744"/>
      <c r="E211" s="740"/>
      <c r="F211" s="780" t="s">
        <v>62</v>
      </c>
      <c r="G211" s="237" t="s">
        <v>33</v>
      </c>
      <c r="H211" s="74">
        <v>18700</v>
      </c>
      <c r="I211" s="96">
        <f t="shared" si="3"/>
        <v>30875</v>
      </c>
    </row>
    <row r="212" spans="1:9" ht="11.25" customHeight="1">
      <c r="A212" s="763"/>
      <c r="B212" s="868"/>
      <c r="C212" s="735"/>
      <c r="D212" s="744"/>
      <c r="E212" s="740"/>
      <c r="F212" s="782"/>
      <c r="G212" s="238">
        <v>3.7</v>
      </c>
      <c r="H212" s="75">
        <v>20010</v>
      </c>
      <c r="I212" s="97">
        <f t="shared" si="3"/>
        <v>32185</v>
      </c>
    </row>
    <row r="213" spans="1:9" ht="11.25" customHeight="1">
      <c r="A213" s="763"/>
      <c r="B213" s="868"/>
      <c r="C213" s="735"/>
      <c r="D213" s="744"/>
      <c r="E213" s="740"/>
      <c r="F213" s="781"/>
      <c r="G213" s="239" t="s">
        <v>50</v>
      </c>
      <c r="H213" s="76">
        <v>20570</v>
      </c>
      <c r="I213" s="94">
        <f t="shared" si="3"/>
        <v>32745</v>
      </c>
    </row>
    <row r="214" spans="1:9" ht="11.25" customHeight="1">
      <c r="A214" s="763"/>
      <c r="B214" s="868"/>
      <c r="C214" s="735"/>
      <c r="D214" s="744"/>
      <c r="E214" s="740"/>
      <c r="F214" s="745" t="s">
        <v>425</v>
      </c>
      <c r="G214" s="745"/>
      <c r="H214" s="35">
        <v>19050</v>
      </c>
      <c r="I214" s="95">
        <f t="shared" si="3"/>
        <v>31225</v>
      </c>
    </row>
    <row r="215" spans="1:9" ht="11.25" customHeight="1">
      <c r="A215" s="763"/>
      <c r="B215" s="868"/>
      <c r="C215" s="735"/>
      <c r="D215" s="744"/>
      <c r="E215" s="740"/>
      <c r="F215" s="744" t="s">
        <v>425</v>
      </c>
      <c r="G215" s="237" t="s">
        <v>33</v>
      </c>
      <c r="H215" s="74">
        <v>20010</v>
      </c>
      <c r="I215" s="96">
        <f t="shared" si="3"/>
        <v>32185</v>
      </c>
    </row>
    <row r="216" spans="1:9" ht="11.25" customHeight="1">
      <c r="A216" s="763"/>
      <c r="B216" s="868"/>
      <c r="C216" s="735"/>
      <c r="D216" s="744"/>
      <c r="E216" s="740"/>
      <c r="F216" s="744"/>
      <c r="G216" s="238">
        <v>3.7</v>
      </c>
      <c r="H216" s="75">
        <v>21420</v>
      </c>
      <c r="I216" s="97">
        <f t="shared" si="3"/>
        <v>33595</v>
      </c>
    </row>
    <row r="217" spans="1:9" ht="11.25" customHeight="1" thickBot="1">
      <c r="A217" s="764"/>
      <c r="B217" s="869"/>
      <c r="C217" s="753"/>
      <c r="D217" s="746"/>
      <c r="E217" s="741"/>
      <c r="F217" s="746"/>
      <c r="G217" s="314" t="s">
        <v>50</v>
      </c>
      <c r="H217" s="78">
        <v>22010</v>
      </c>
      <c r="I217" s="98">
        <f t="shared" si="3"/>
        <v>34185</v>
      </c>
    </row>
    <row r="218" spans="1:9" ht="11.25" customHeight="1" thickTop="1">
      <c r="A218" s="337"/>
      <c r="B218" s="311"/>
      <c r="C218" s="312"/>
      <c r="D218" s="310"/>
      <c r="E218" s="312"/>
      <c r="F218" s="310"/>
      <c r="G218" s="338"/>
      <c r="H218" s="339"/>
      <c r="I218" s="339"/>
    </row>
    <row r="219" spans="1:9" ht="11.25" customHeight="1">
      <c r="A219" s="301"/>
      <c r="B219" s="294"/>
      <c r="C219" s="232"/>
      <c r="D219" s="83"/>
      <c r="E219" s="232"/>
      <c r="F219" s="83"/>
      <c r="G219" s="2"/>
      <c r="H219" s="10"/>
      <c r="I219" s="10"/>
    </row>
    <row r="220" spans="1:9" ht="11.25" customHeight="1">
      <c r="A220" s="301"/>
      <c r="B220" s="294"/>
      <c r="C220" s="232"/>
      <c r="D220" s="83"/>
      <c r="E220" s="232"/>
      <c r="F220" s="83"/>
      <c r="G220" s="2"/>
      <c r="H220" s="10"/>
      <c r="I220" s="10"/>
    </row>
    <row r="221" spans="1:9" ht="11.25" customHeight="1">
      <c r="A221" s="301"/>
      <c r="B221" s="294"/>
      <c r="C221" s="232"/>
      <c r="D221" s="83"/>
      <c r="E221" s="232"/>
      <c r="F221" s="83"/>
      <c r="G221" s="2"/>
      <c r="H221" s="10"/>
      <c r="I221" s="10"/>
    </row>
    <row r="222" spans="1:9" ht="11.25" customHeight="1" thickBot="1">
      <c r="A222" s="340"/>
      <c r="B222" s="309"/>
      <c r="C222" s="296"/>
      <c r="D222" s="295"/>
      <c r="E222" s="296"/>
      <c r="F222" s="295"/>
      <c r="G222" s="315"/>
      <c r="H222" s="341"/>
      <c r="I222" s="341"/>
    </row>
    <row r="223" spans="1:9" ht="12" thickTop="1">
      <c r="A223" s="720" t="s">
        <v>388</v>
      </c>
      <c r="B223" s="721"/>
      <c r="C223" s="721"/>
      <c r="D223" s="721"/>
      <c r="E223" s="721"/>
      <c r="F223" s="721"/>
      <c r="G223" s="722"/>
      <c r="H223" s="721" t="s">
        <v>21</v>
      </c>
      <c r="I223" s="729"/>
    </row>
    <row r="224" spans="1:9" ht="12" customHeight="1">
      <c r="A224" s="723"/>
      <c r="B224" s="724"/>
      <c r="C224" s="724"/>
      <c r="D224" s="724"/>
      <c r="E224" s="724"/>
      <c r="F224" s="724"/>
      <c r="G224" s="725"/>
      <c r="H224" s="730" t="s">
        <v>92</v>
      </c>
      <c r="I224" s="732" t="s">
        <v>513</v>
      </c>
    </row>
    <row r="225" spans="1:9" ht="15.75" customHeight="1" thickBot="1">
      <c r="A225" s="726"/>
      <c r="B225" s="727"/>
      <c r="C225" s="727"/>
      <c r="D225" s="727"/>
      <c r="E225" s="727"/>
      <c r="F225" s="727"/>
      <c r="G225" s="728"/>
      <c r="H225" s="731"/>
      <c r="I225" s="733"/>
    </row>
    <row r="226" spans="1:9" ht="11.25" customHeight="1" thickTop="1">
      <c r="A226" s="762" t="s">
        <v>41</v>
      </c>
      <c r="B226" s="783" t="s">
        <v>36</v>
      </c>
      <c r="C226" s="785" t="s">
        <v>155</v>
      </c>
      <c r="D226" s="771" t="s">
        <v>23</v>
      </c>
      <c r="E226" s="92" t="s">
        <v>0</v>
      </c>
      <c r="F226" s="774"/>
      <c r="G226" s="774"/>
      <c r="H226" s="328">
        <v>22090</v>
      </c>
      <c r="I226" s="313">
        <f>H226+12175</f>
        <v>34265</v>
      </c>
    </row>
    <row r="227" spans="1:9" ht="11.25" customHeight="1">
      <c r="A227" s="763"/>
      <c r="B227" s="784"/>
      <c r="C227" s="786"/>
      <c r="D227" s="772"/>
      <c r="E227" s="739" t="s">
        <v>115</v>
      </c>
      <c r="F227" s="742" t="s">
        <v>257</v>
      </c>
      <c r="G227" s="742"/>
      <c r="H227" s="74">
        <v>22090</v>
      </c>
      <c r="I227" s="96">
        <f aca="true" t="shared" si="4" ref="I227:I239">H227+12175</f>
        <v>34265</v>
      </c>
    </row>
    <row r="228" spans="1:9" ht="11.25" customHeight="1">
      <c r="A228" s="763"/>
      <c r="B228" s="784"/>
      <c r="C228" s="786"/>
      <c r="D228" s="772"/>
      <c r="E228" s="740"/>
      <c r="F228" s="743" t="s">
        <v>426</v>
      </c>
      <c r="G228" s="743"/>
      <c r="H228" s="76">
        <v>25400</v>
      </c>
      <c r="I228" s="94">
        <f t="shared" si="4"/>
        <v>37575</v>
      </c>
    </row>
    <row r="229" spans="1:9" ht="11.25" customHeight="1">
      <c r="A229" s="763"/>
      <c r="B229" s="784"/>
      <c r="C229" s="786"/>
      <c r="D229" s="772"/>
      <c r="E229" s="740"/>
      <c r="F229" s="780" t="s">
        <v>256</v>
      </c>
      <c r="G229" s="235" t="s">
        <v>253</v>
      </c>
      <c r="H229" s="74">
        <v>21040</v>
      </c>
      <c r="I229" s="96">
        <f t="shared" si="4"/>
        <v>33215</v>
      </c>
    </row>
    <row r="230" spans="1:9" ht="11.25" customHeight="1">
      <c r="A230" s="763"/>
      <c r="B230" s="787" t="s">
        <v>105</v>
      </c>
      <c r="C230" s="790" t="s">
        <v>153</v>
      </c>
      <c r="D230" s="772"/>
      <c r="E230" s="740"/>
      <c r="F230" s="781"/>
      <c r="G230" s="236" t="s">
        <v>254</v>
      </c>
      <c r="H230" s="76">
        <v>23640</v>
      </c>
      <c r="I230" s="94">
        <f t="shared" si="4"/>
        <v>35815</v>
      </c>
    </row>
    <row r="231" spans="1:9" ht="11.25" customHeight="1">
      <c r="A231" s="763"/>
      <c r="B231" s="787"/>
      <c r="C231" s="790"/>
      <c r="D231" s="772"/>
      <c r="E231" s="740"/>
      <c r="F231" s="745" t="s">
        <v>62</v>
      </c>
      <c r="G231" s="745"/>
      <c r="H231" s="35">
        <v>21040</v>
      </c>
      <c r="I231" s="95">
        <f t="shared" si="4"/>
        <v>33215</v>
      </c>
    </row>
    <row r="232" spans="1:9" ht="11.25" customHeight="1">
      <c r="A232" s="763"/>
      <c r="B232" s="787"/>
      <c r="C232" s="790"/>
      <c r="D232" s="772"/>
      <c r="E232" s="740"/>
      <c r="F232" s="780" t="s">
        <v>62</v>
      </c>
      <c r="G232" s="237" t="s">
        <v>33</v>
      </c>
      <c r="H232" s="74">
        <v>22090</v>
      </c>
      <c r="I232" s="96">
        <f t="shared" si="4"/>
        <v>34265</v>
      </c>
    </row>
    <row r="233" spans="1:9" ht="11.25" customHeight="1">
      <c r="A233" s="763"/>
      <c r="B233" s="787"/>
      <c r="C233" s="790"/>
      <c r="D233" s="772"/>
      <c r="E233" s="740"/>
      <c r="F233" s="782"/>
      <c r="G233" s="238">
        <v>3.7</v>
      </c>
      <c r="H233" s="75">
        <v>23640</v>
      </c>
      <c r="I233" s="97">
        <f t="shared" si="4"/>
        <v>35815</v>
      </c>
    </row>
    <row r="234" spans="1:9" ht="11.25" customHeight="1">
      <c r="A234" s="763"/>
      <c r="B234" s="787"/>
      <c r="C234" s="790"/>
      <c r="D234" s="772"/>
      <c r="E234" s="740"/>
      <c r="F234" s="781"/>
      <c r="G234" s="239" t="s">
        <v>50</v>
      </c>
      <c r="H234" s="76">
        <v>24290</v>
      </c>
      <c r="I234" s="94">
        <f t="shared" si="4"/>
        <v>36465</v>
      </c>
    </row>
    <row r="235" spans="1:9" ht="11.25" customHeight="1">
      <c r="A235" s="763"/>
      <c r="B235" s="787"/>
      <c r="C235" s="790"/>
      <c r="D235" s="772"/>
      <c r="E235" s="740"/>
      <c r="F235" s="745" t="s">
        <v>425</v>
      </c>
      <c r="G235" s="745"/>
      <c r="H235" s="35">
        <v>22520</v>
      </c>
      <c r="I235" s="95">
        <f t="shared" si="4"/>
        <v>34695</v>
      </c>
    </row>
    <row r="236" spans="1:9" ht="11.25" customHeight="1">
      <c r="A236" s="763"/>
      <c r="B236" s="787"/>
      <c r="C236" s="790"/>
      <c r="D236" s="772"/>
      <c r="E236" s="740"/>
      <c r="F236" s="744" t="s">
        <v>425</v>
      </c>
      <c r="G236" s="237" t="s">
        <v>33</v>
      </c>
      <c r="H236" s="74">
        <v>23640</v>
      </c>
      <c r="I236" s="96">
        <f t="shared" si="4"/>
        <v>35815</v>
      </c>
    </row>
    <row r="237" spans="1:9" ht="11.25" customHeight="1">
      <c r="A237" s="763"/>
      <c r="B237" s="787"/>
      <c r="C237" s="790"/>
      <c r="D237" s="772"/>
      <c r="E237" s="740"/>
      <c r="F237" s="744"/>
      <c r="G237" s="238">
        <v>3.7</v>
      </c>
      <c r="H237" s="75">
        <v>25300</v>
      </c>
      <c r="I237" s="97">
        <f t="shared" si="4"/>
        <v>37475</v>
      </c>
    </row>
    <row r="238" spans="1:9" ht="11.25" customHeight="1" thickBot="1">
      <c r="A238" s="763"/>
      <c r="B238" s="787"/>
      <c r="C238" s="790"/>
      <c r="D238" s="772"/>
      <c r="E238" s="740"/>
      <c r="F238" s="749"/>
      <c r="G238" s="240" t="s">
        <v>50</v>
      </c>
      <c r="H238" s="79">
        <v>25990</v>
      </c>
      <c r="I238" s="111">
        <f t="shared" si="4"/>
        <v>38165</v>
      </c>
    </row>
    <row r="239" spans="1:9" ht="20.25" customHeight="1" thickBot="1" thickTop="1">
      <c r="A239" s="764"/>
      <c r="B239" s="334" t="s">
        <v>279</v>
      </c>
      <c r="C239" s="335" t="s">
        <v>153</v>
      </c>
      <c r="D239" s="336" t="s">
        <v>23</v>
      </c>
      <c r="E239" s="335" t="s">
        <v>0</v>
      </c>
      <c r="F239" s="789"/>
      <c r="G239" s="789"/>
      <c r="H239" s="331">
        <v>25990</v>
      </c>
      <c r="I239" s="333">
        <f t="shared" si="4"/>
        <v>38165</v>
      </c>
    </row>
    <row r="240" spans="1:9" ht="12" thickTop="1">
      <c r="A240" s="102"/>
      <c r="B240" s="90"/>
      <c r="C240" s="100"/>
      <c r="D240" s="101"/>
      <c r="E240" s="100"/>
      <c r="F240" s="81"/>
      <c r="G240" s="81"/>
      <c r="H240" s="10"/>
      <c r="I240" s="10"/>
    </row>
    <row r="241" spans="1:9" ht="12">
      <c r="A241" s="102"/>
      <c r="B241" s="90"/>
      <c r="C241" s="100"/>
      <c r="D241" s="101"/>
      <c r="E241" s="100"/>
      <c r="F241" s="81"/>
      <c r="G241" s="81"/>
      <c r="H241" s="10"/>
      <c r="I241" s="10"/>
    </row>
    <row r="242" spans="1:9" ht="12">
      <c r="A242" s="102"/>
      <c r="B242" s="90"/>
      <c r="C242" s="100"/>
      <c r="D242" s="101"/>
      <c r="E242" s="100"/>
      <c r="F242" s="81"/>
      <c r="G242" s="81"/>
      <c r="H242" s="10"/>
      <c r="I242" s="10"/>
    </row>
    <row r="243" spans="1:9" ht="12">
      <c r="A243" s="102"/>
      <c r="B243" s="90"/>
      <c r="C243" s="100"/>
      <c r="D243" s="101"/>
      <c r="E243" s="100"/>
      <c r="F243" s="81"/>
      <c r="G243" s="81"/>
      <c r="H243" s="10"/>
      <c r="I243" s="10"/>
    </row>
    <row r="244" spans="1:9" ht="12">
      <c r="A244" s="102"/>
      <c r="B244" s="90"/>
      <c r="C244" s="100"/>
      <c r="D244" s="101"/>
      <c r="E244" s="100"/>
      <c r="F244" s="81"/>
      <c r="G244" s="81"/>
      <c r="H244" s="10"/>
      <c r="I244" s="10"/>
    </row>
    <row r="245" spans="1:9" ht="12">
      <c r="A245" s="102"/>
      <c r="B245" s="90"/>
      <c r="C245" s="100"/>
      <c r="D245" s="101"/>
      <c r="E245" s="100"/>
      <c r="F245" s="81"/>
      <c r="G245" s="81"/>
      <c r="H245" s="10"/>
      <c r="I245" s="10"/>
    </row>
    <row r="246" spans="1:9" ht="12">
      <c r="A246" s="102"/>
      <c r="B246" s="90"/>
      <c r="C246" s="100"/>
      <c r="D246" s="101"/>
      <c r="E246" s="100"/>
      <c r="F246" s="81"/>
      <c r="G246" s="81"/>
      <c r="H246" s="10"/>
      <c r="I246" s="10"/>
    </row>
    <row r="247" spans="1:9" ht="12">
      <c r="A247" s="102"/>
      <c r="B247" s="90"/>
      <c r="C247" s="100"/>
      <c r="D247" s="101"/>
      <c r="E247" s="100"/>
      <c r="F247" s="81"/>
      <c r="G247" s="81"/>
      <c r="H247" s="10"/>
      <c r="I247" s="10"/>
    </row>
    <row r="248" spans="1:9" ht="12">
      <c r="A248" s="102"/>
      <c r="B248" s="90"/>
      <c r="C248" s="100"/>
      <c r="D248" s="101"/>
      <c r="E248" s="100"/>
      <c r="F248" s="81"/>
      <c r="G248" s="81"/>
      <c r="H248" s="10"/>
      <c r="I248" s="10"/>
    </row>
    <row r="249" spans="1:9" ht="12">
      <c r="A249" s="102"/>
      <c r="B249" s="90"/>
      <c r="C249" s="100"/>
      <c r="D249" s="101"/>
      <c r="E249" s="100"/>
      <c r="F249" s="81"/>
      <c r="G249" s="81"/>
      <c r="H249" s="10"/>
      <c r="I249" s="10"/>
    </row>
    <row r="250" spans="1:9" ht="12">
      <c r="A250" s="102"/>
      <c r="B250" s="90"/>
      <c r="C250" s="100"/>
      <c r="D250" s="101"/>
      <c r="E250" s="100"/>
      <c r="F250" s="81"/>
      <c r="G250" s="81"/>
      <c r="H250" s="10"/>
      <c r="I250" s="10"/>
    </row>
    <row r="251" spans="1:9" ht="12">
      <c r="A251" s="102"/>
      <c r="B251" s="90"/>
      <c r="C251" s="100"/>
      <c r="D251" s="101"/>
      <c r="E251" s="100"/>
      <c r="F251" s="81"/>
      <c r="G251" s="81"/>
      <c r="H251" s="10"/>
      <c r="I251" s="10"/>
    </row>
    <row r="252" spans="1:9" ht="12">
      <c r="A252" s="102"/>
      <c r="B252" s="90"/>
      <c r="C252" s="100"/>
      <c r="D252" s="101"/>
      <c r="E252" s="100"/>
      <c r="F252" s="81"/>
      <c r="G252" s="81"/>
      <c r="H252" s="10"/>
      <c r="I252" s="10"/>
    </row>
    <row r="253" spans="1:9" ht="12">
      <c r="A253" s="102"/>
      <c r="B253" s="90"/>
      <c r="C253" s="100"/>
      <c r="D253" s="101"/>
      <c r="E253" s="100"/>
      <c r="F253" s="81"/>
      <c r="G253" s="81"/>
      <c r="H253" s="10"/>
      <c r="I253" s="10"/>
    </row>
    <row r="254" spans="1:9" ht="12">
      <c r="A254" s="102"/>
      <c r="B254" s="90"/>
      <c r="C254" s="100"/>
      <c r="D254" s="101"/>
      <c r="E254" s="100"/>
      <c r="F254" s="81"/>
      <c r="G254" s="81"/>
      <c r="H254" s="10"/>
      <c r="I254" s="10"/>
    </row>
    <row r="255" spans="1:9" ht="12">
      <c r="A255" s="102"/>
      <c r="B255" s="90"/>
      <c r="C255" s="100"/>
      <c r="D255" s="101"/>
      <c r="E255" s="100"/>
      <c r="F255" s="81"/>
      <c r="G255" s="81"/>
      <c r="H255" s="10"/>
      <c r="I255" s="10"/>
    </row>
    <row r="256" spans="1:9" ht="12">
      <c r="A256" s="102"/>
      <c r="B256" s="90"/>
      <c r="C256" s="100"/>
      <c r="D256" s="101"/>
      <c r="E256" s="100"/>
      <c r="F256" s="81"/>
      <c r="G256" s="81"/>
      <c r="H256" s="10"/>
      <c r="I256" s="10"/>
    </row>
    <row r="257" spans="1:9" ht="12">
      <c r="A257" s="102"/>
      <c r="B257" s="90"/>
      <c r="C257" s="100"/>
      <c r="D257" s="101"/>
      <c r="E257" s="100"/>
      <c r="F257" s="81"/>
      <c r="G257" s="81"/>
      <c r="H257" s="10"/>
      <c r="I257" s="10"/>
    </row>
    <row r="258" spans="1:9" ht="12">
      <c r="A258" s="102"/>
      <c r="B258" s="90"/>
      <c r="C258" s="100"/>
      <c r="D258" s="101"/>
      <c r="E258" s="100"/>
      <c r="F258" s="81"/>
      <c r="G258" s="81"/>
      <c r="H258" s="10"/>
      <c r="I258" s="10"/>
    </row>
    <row r="259" spans="1:9" ht="12">
      <c r="A259" s="102"/>
      <c r="B259" s="90"/>
      <c r="C259" s="100"/>
      <c r="D259" s="101"/>
      <c r="E259" s="100"/>
      <c r="F259" s="81"/>
      <c r="G259" s="81"/>
      <c r="H259" s="10"/>
      <c r="I259" s="10"/>
    </row>
    <row r="260" spans="1:9" ht="12">
      <c r="A260" s="102"/>
      <c r="B260" s="90"/>
      <c r="C260" s="100"/>
      <c r="D260" s="101"/>
      <c r="E260" s="100"/>
      <c r="F260" s="81"/>
      <c r="G260" s="81"/>
      <c r="H260" s="10"/>
      <c r="I260" s="10"/>
    </row>
    <row r="261" spans="1:9" ht="12">
      <c r="A261" s="102"/>
      <c r="B261" s="90"/>
      <c r="C261" s="100"/>
      <c r="D261" s="101"/>
      <c r="E261" s="100"/>
      <c r="F261" s="81"/>
      <c r="G261" s="81"/>
      <c r="H261" s="10"/>
      <c r="I261" s="10"/>
    </row>
    <row r="262" spans="1:9" ht="12">
      <c r="A262" s="102"/>
      <c r="B262" s="90"/>
      <c r="C262" s="100"/>
      <c r="D262" s="101"/>
      <c r="E262" s="100"/>
      <c r="F262" s="81"/>
      <c r="G262" s="81"/>
      <c r="H262" s="10"/>
      <c r="I262" s="10"/>
    </row>
    <row r="263" spans="1:9" ht="12">
      <c r="A263" s="102"/>
      <c r="B263" s="90"/>
      <c r="C263" s="100"/>
      <c r="D263" s="101"/>
      <c r="E263" s="100"/>
      <c r="F263" s="81"/>
      <c r="G263" s="81"/>
      <c r="H263" s="10"/>
      <c r="I263" s="10"/>
    </row>
    <row r="264" spans="1:9" ht="12">
      <c r="A264" s="102"/>
      <c r="B264" s="90"/>
      <c r="C264" s="100"/>
      <c r="D264" s="101"/>
      <c r="E264" s="100"/>
      <c r="F264" s="81"/>
      <c r="G264" s="81"/>
      <c r="H264" s="10"/>
      <c r="I264" s="10"/>
    </row>
    <row r="265" spans="1:9" ht="12">
      <c r="A265" s="102"/>
      <c r="B265" s="90"/>
      <c r="C265" s="100"/>
      <c r="D265" s="101"/>
      <c r="E265" s="100"/>
      <c r="F265" s="81"/>
      <c r="G265" s="81"/>
      <c r="H265" s="10"/>
      <c r="I265" s="10"/>
    </row>
    <row r="266" spans="1:9" ht="12">
      <c r="A266" s="102"/>
      <c r="B266" s="90"/>
      <c r="C266" s="100"/>
      <c r="D266" s="101"/>
      <c r="E266" s="100"/>
      <c r="F266" s="81"/>
      <c r="G266" s="81"/>
      <c r="H266" s="10"/>
      <c r="I266" s="10"/>
    </row>
    <row r="267" spans="1:9" ht="12">
      <c r="A267" s="102"/>
      <c r="B267" s="90"/>
      <c r="C267" s="100"/>
      <c r="D267" s="101"/>
      <c r="E267" s="100"/>
      <c r="F267" s="81"/>
      <c r="G267" s="81"/>
      <c r="H267" s="10"/>
      <c r="I267" s="10"/>
    </row>
    <row r="268" spans="1:9" ht="12">
      <c r="A268" s="102"/>
      <c r="B268" s="90"/>
      <c r="C268" s="100"/>
      <c r="D268" s="101"/>
      <c r="E268" s="100"/>
      <c r="F268" s="81"/>
      <c r="G268" s="81"/>
      <c r="H268" s="10"/>
      <c r="I268" s="10"/>
    </row>
    <row r="269" spans="1:9" ht="12">
      <c r="A269" s="102"/>
      <c r="B269" s="90"/>
      <c r="C269" s="100"/>
      <c r="D269" s="101"/>
      <c r="E269" s="100"/>
      <c r="F269" s="81"/>
      <c r="G269" s="81"/>
      <c r="H269" s="10"/>
      <c r="I269" s="10"/>
    </row>
    <row r="270" spans="1:9" ht="12">
      <c r="A270" s="102"/>
      <c r="B270" s="90"/>
      <c r="C270" s="100"/>
      <c r="D270" s="101"/>
      <c r="E270" s="100"/>
      <c r="F270" s="81"/>
      <c r="G270" s="81"/>
      <c r="H270" s="10"/>
      <c r="I270" s="10"/>
    </row>
    <row r="271" spans="1:9" ht="12">
      <c r="A271" s="102"/>
      <c r="B271" s="90"/>
      <c r="C271" s="100"/>
      <c r="D271" s="101"/>
      <c r="E271" s="100"/>
      <c r="F271" s="81"/>
      <c r="G271" s="81"/>
      <c r="H271" s="10"/>
      <c r="I271" s="10"/>
    </row>
    <row r="272" spans="1:9" ht="12">
      <c r="A272" s="102"/>
      <c r="B272" s="90"/>
      <c r="C272" s="100"/>
      <c r="D272" s="101"/>
      <c r="E272" s="100"/>
      <c r="F272" s="81"/>
      <c r="G272" s="81"/>
      <c r="H272" s="10"/>
      <c r="I272" s="10"/>
    </row>
    <row r="273" spans="1:9" ht="12">
      <c r="A273" s="102"/>
      <c r="B273" s="90"/>
      <c r="C273" s="100"/>
      <c r="D273" s="101"/>
      <c r="E273" s="100"/>
      <c r="F273" s="81"/>
      <c r="G273" s="81"/>
      <c r="H273" s="10"/>
      <c r="I273" s="10"/>
    </row>
    <row r="274" spans="1:9" ht="12">
      <c r="A274" s="102"/>
      <c r="B274" s="90"/>
      <c r="C274" s="100"/>
      <c r="D274" s="101"/>
      <c r="E274" s="100"/>
      <c r="F274" s="81"/>
      <c r="G274" s="81"/>
      <c r="H274" s="10"/>
      <c r="I274" s="10"/>
    </row>
    <row r="275" spans="1:9" ht="12">
      <c r="A275" s="102"/>
      <c r="B275" s="90"/>
      <c r="C275" s="100"/>
      <c r="D275" s="101"/>
      <c r="E275" s="100"/>
      <c r="F275" s="81"/>
      <c r="G275" s="81"/>
      <c r="H275" s="10"/>
      <c r="I275" s="10"/>
    </row>
    <row r="276" spans="1:9" ht="12">
      <c r="A276" s="102"/>
      <c r="B276" s="90"/>
      <c r="C276" s="100"/>
      <c r="D276" s="101"/>
      <c r="E276" s="100"/>
      <c r="F276" s="81"/>
      <c r="G276" s="81"/>
      <c r="H276" s="10"/>
      <c r="I276" s="10"/>
    </row>
    <row r="277" spans="1:9" ht="12">
      <c r="A277" s="102"/>
      <c r="B277" s="90"/>
      <c r="C277" s="100"/>
      <c r="D277" s="101"/>
      <c r="E277" s="100"/>
      <c r="F277" s="81"/>
      <c r="G277" s="81"/>
      <c r="H277" s="10"/>
      <c r="I277" s="10"/>
    </row>
    <row r="278" spans="1:9" ht="12">
      <c r="A278" s="102"/>
      <c r="B278" s="90"/>
      <c r="C278" s="100"/>
      <c r="D278" s="101"/>
      <c r="E278" s="100"/>
      <c r="F278" s="81"/>
      <c r="G278" s="81"/>
      <c r="H278" s="10"/>
      <c r="I278" s="10"/>
    </row>
    <row r="279" spans="1:9" ht="12">
      <c r="A279" s="102"/>
      <c r="B279" s="90"/>
      <c r="C279" s="100"/>
      <c r="D279" s="101"/>
      <c r="E279" s="100"/>
      <c r="F279" s="81"/>
      <c r="G279" s="81"/>
      <c r="H279" s="10"/>
      <c r="I279" s="10"/>
    </row>
    <row r="280" spans="1:9" ht="12">
      <c r="A280" s="102"/>
      <c r="B280" s="90"/>
      <c r="C280" s="100"/>
      <c r="D280" s="101"/>
      <c r="E280" s="100"/>
      <c r="F280" s="81"/>
      <c r="G280" s="81"/>
      <c r="H280" s="10"/>
      <c r="I280" s="10"/>
    </row>
    <row r="281" spans="1:9" ht="12">
      <c r="A281" s="102"/>
      <c r="B281" s="90"/>
      <c r="C281" s="100"/>
      <c r="D281" s="101"/>
      <c r="E281" s="100"/>
      <c r="F281" s="81"/>
      <c r="G281" s="81"/>
      <c r="H281" s="10"/>
      <c r="I281" s="10"/>
    </row>
    <row r="282" spans="1:9" ht="12">
      <c r="A282" s="102"/>
      <c r="B282" s="90"/>
      <c r="C282" s="100"/>
      <c r="D282" s="101"/>
      <c r="E282" s="100"/>
      <c r="F282" s="81"/>
      <c r="G282" s="81"/>
      <c r="H282" s="10"/>
      <c r="I282" s="10"/>
    </row>
    <row r="283" spans="1:9" ht="12">
      <c r="A283" s="102"/>
      <c r="B283" s="90"/>
      <c r="C283" s="100"/>
      <c r="D283" s="101"/>
      <c r="E283" s="100"/>
      <c r="F283" s="81"/>
      <c r="G283" s="81"/>
      <c r="H283" s="10"/>
      <c r="I283" s="10"/>
    </row>
    <row r="284" spans="1:9" ht="12">
      <c r="A284" s="102"/>
      <c r="B284" s="90"/>
      <c r="C284" s="100"/>
      <c r="D284" s="101"/>
      <c r="E284" s="100"/>
      <c r="F284" s="81"/>
      <c r="G284" s="81"/>
      <c r="H284" s="10"/>
      <c r="I284" s="10"/>
    </row>
    <row r="285" spans="1:9" ht="12">
      <c r="A285" s="102"/>
      <c r="B285" s="90"/>
      <c r="C285" s="100"/>
      <c r="D285" s="101"/>
      <c r="E285" s="100"/>
      <c r="F285" s="81"/>
      <c r="G285" s="81"/>
      <c r="H285" s="10"/>
      <c r="I285" s="10"/>
    </row>
    <row r="286" spans="1:9" ht="12">
      <c r="A286" s="102"/>
      <c r="B286" s="90"/>
      <c r="C286" s="100"/>
      <c r="D286" s="101"/>
      <c r="E286" s="100"/>
      <c r="F286" s="81"/>
      <c r="G286" s="81"/>
      <c r="H286" s="10"/>
      <c r="I286" s="10"/>
    </row>
    <row r="287" spans="1:9" ht="12">
      <c r="A287" s="102"/>
      <c r="B287" s="90"/>
      <c r="C287" s="100"/>
      <c r="D287" s="101"/>
      <c r="E287" s="100"/>
      <c r="F287" s="81"/>
      <c r="G287" s="81"/>
      <c r="H287" s="10"/>
      <c r="I287" s="10"/>
    </row>
    <row r="288" spans="1:9" ht="12">
      <c r="A288" s="102"/>
      <c r="B288" s="90"/>
      <c r="C288" s="100"/>
      <c r="D288" s="101"/>
      <c r="E288" s="100"/>
      <c r="F288" s="81"/>
      <c r="G288" s="81"/>
      <c r="H288" s="10"/>
      <c r="I288" s="10"/>
    </row>
    <row r="289" spans="1:9" ht="12">
      <c r="A289" s="102"/>
      <c r="B289" s="90"/>
      <c r="C289" s="100"/>
      <c r="D289" s="101"/>
      <c r="E289" s="100"/>
      <c r="F289" s="81"/>
      <c r="G289" s="81"/>
      <c r="H289" s="10"/>
      <c r="I289" s="10"/>
    </row>
    <row r="290" spans="1:9" ht="12">
      <c r="A290" s="102"/>
      <c r="B290" s="90"/>
      <c r="C290" s="100"/>
      <c r="D290" s="101"/>
      <c r="E290" s="100"/>
      <c r="F290" s="81"/>
      <c r="G290" s="81"/>
      <c r="H290" s="10"/>
      <c r="I290" s="10"/>
    </row>
    <row r="291" spans="1:9" ht="12">
      <c r="A291" s="102"/>
      <c r="B291" s="90"/>
      <c r="C291" s="100"/>
      <c r="D291" s="101"/>
      <c r="E291" s="100"/>
      <c r="F291" s="81"/>
      <c r="G291" s="81"/>
      <c r="H291" s="10"/>
      <c r="I291" s="10"/>
    </row>
    <row r="292" spans="1:9" ht="12">
      <c r="A292" s="102"/>
      <c r="B292" s="90"/>
      <c r="C292" s="100"/>
      <c r="D292" s="101"/>
      <c r="E292" s="100"/>
      <c r="F292" s="81"/>
      <c r="G292" s="81"/>
      <c r="H292" s="10"/>
      <c r="I292" s="10"/>
    </row>
    <row r="293" spans="1:9" ht="12" thickBot="1">
      <c r="A293" s="102"/>
      <c r="B293" s="90"/>
      <c r="C293" s="100"/>
      <c r="D293" s="101"/>
      <c r="E293" s="100"/>
      <c r="F293" s="81"/>
      <c r="G293" s="81"/>
      <c r="H293" s="10"/>
      <c r="I293" s="10"/>
    </row>
    <row r="294" spans="1:9" ht="12" thickTop="1">
      <c r="A294" s="720" t="s">
        <v>390</v>
      </c>
      <c r="B294" s="721"/>
      <c r="C294" s="721"/>
      <c r="D294" s="721"/>
      <c r="E294" s="721"/>
      <c r="F294" s="721"/>
      <c r="G294" s="722"/>
      <c r="H294" s="791" t="s">
        <v>21</v>
      </c>
      <c r="I294" s="792"/>
    </row>
    <row r="295" spans="1:9" ht="12">
      <c r="A295" s="723"/>
      <c r="B295" s="724"/>
      <c r="C295" s="724"/>
      <c r="D295" s="724"/>
      <c r="E295" s="724"/>
      <c r="F295" s="724"/>
      <c r="G295" s="725"/>
      <c r="H295" s="793"/>
      <c r="I295" s="794"/>
    </row>
    <row r="296" spans="1:9" ht="12" thickBot="1">
      <c r="A296" s="726"/>
      <c r="B296" s="727"/>
      <c r="C296" s="727"/>
      <c r="D296" s="727"/>
      <c r="E296" s="727"/>
      <c r="F296" s="727"/>
      <c r="G296" s="728"/>
      <c r="H296" s="795" t="s">
        <v>512</v>
      </c>
      <c r="I296" s="796"/>
    </row>
    <row r="297" spans="1:9" ht="12" customHeight="1" thickTop="1">
      <c r="A297" s="766" t="s">
        <v>365</v>
      </c>
      <c r="B297" s="769" t="s">
        <v>2</v>
      </c>
      <c r="C297" s="734" t="s">
        <v>6</v>
      </c>
      <c r="D297" s="754" t="s">
        <v>23</v>
      </c>
      <c r="E297" s="92" t="s">
        <v>179</v>
      </c>
      <c r="F297" s="774"/>
      <c r="G297" s="774"/>
      <c r="H297" s="797">
        <v>13070</v>
      </c>
      <c r="I297" s="798"/>
    </row>
    <row r="298" spans="1:10" ht="12" customHeight="1">
      <c r="A298" s="767"/>
      <c r="B298" s="747"/>
      <c r="C298" s="735"/>
      <c r="D298" s="744"/>
      <c r="E298" s="735" t="s">
        <v>180</v>
      </c>
      <c r="F298" s="742" t="s">
        <v>257</v>
      </c>
      <c r="G298" s="742"/>
      <c r="H298" s="799">
        <v>13070</v>
      </c>
      <c r="I298" s="800"/>
      <c r="J298" s="306"/>
    </row>
    <row r="299" spans="1:10" ht="12" customHeight="1">
      <c r="A299" s="767"/>
      <c r="B299" s="747"/>
      <c r="C299" s="735"/>
      <c r="D299" s="744"/>
      <c r="E299" s="735"/>
      <c r="F299" s="743" t="s">
        <v>426</v>
      </c>
      <c r="G299" s="743"/>
      <c r="H299" s="801">
        <v>15040</v>
      </c>
      <c r="I299" s="802"/>
      <c r="J299" s="306"/>
    </row>
    <row r="300" spans="1:10" ht="12" customHeight="1">
      <c r="A300" s="767"/>
      <c r="B300" s="747"/>
      <c r="C300" s="735"/>
      <c r="D300" s="744"/>
      <c r="E300" s="735"/>
      <c r="F300" s="780" t="s">
        <v>256</v>
      </c>
      <c r="G300" s="235" t="s">
        <v>253</v>
      </c>
      <c r="H300" s="799">
        <v>12450</v>
      </c>
      <c r="I300" s="800"/>
      <c r="J300" s="306"/>
    </row>
    <row r="301" spans="1:10" ht="12" customHeight="1">
      <c r="A301" s="767"/>
      <c r="B301" s="747"/>
      <c r="C301" s="735"/>
      <c r="D301" s="744"/>
      <c r="E301" s="735"/>
      <c r="F301" s="781"/>
      <c r="G301" s="236" t="s">
        <v>254</v>
      </c>
      <c r="H301" s="801">
        <v>13990</v>
      </c>
      <c r="I301" s="802"/>
      <c r="J301" s="306"/>
    </row>
    <row r="302" spans="1:10" ht="12" customHeight="1">
      <c r="A302" s="767"/>
      <c r="B302" s="747"/>
      <c r="C302" s="735"/>
      <c r="D302" s="744"/>
      <c r="E302" s="735"/>
      <c r="F302" s="745" t="s">
        <v>62</v>
      </c>
      <c r="G302" s="745"/>
      <c r="H302" s="803">
        <v>12450</v>
      </c>
      <c r="I302" s="804"/>
      <c r="J302" s="306"/>
    </row>
    <row r="303" spans="1:9" ht="12" customHeight="1">
      <c r="A303" s="767"/>
      <c r="B303" s="747"/>
      <c r="C303" s="735"/>
      <c r="D303" s="744"/>
      <c r="E303" s="735"/>
      <c r="F303" s="744" t="s">
        <v>62</v>
      </c>
      <c r="G303" s="237" t="s">
        <v>33</v>
      </c>
      <c r="H303" s="799">
        <v>13070</v>
      </c>
      <c r="I303" s="800"/>
    </row>
    <row r="304" spans="1:9" ht="12" customHeight="1">
      <c r="A304" s="767"/>
      <c r="B304" s="747"/>
      <c r="C304" s="735"/>
      <c r="D304" s="744"/>
      <c r="E304" s="735"/>
      <c r="F304" s="744"/>
      <c r="G304" s="238">
        <v>3.7</v>
      </c>
      <c r="H304" s="805">
        <v>13990</v>
      </c>
      <c r="I304" s="806"/>
    </row>
    <row r="305" spans="1:9" ht="12" customHeight="1">
      <c r="A305" s="767"/>
      <c r="B305" s="747"/>
      <c r="C305" s="735"/>
      <c r="D305" s="744"/>
      <c r="E305" s="735"/>
      <c r="F305" s="744"/>
      <c r="G305" s="238" t="s">
        <v>50</v>
      </c>
      <c r="H305" s="805">
        <v>14380</v>
      </c>
      <c r="I305" s="806"/>
    </row>
    <row r="306" spans="1:9" ht="12" customHeight="1">
      <c r="A306" s="767"/>
      <c r="B306" s="747"/>
      <c r="C306" s="735"/>
      <c r="D306" s="744"/>
      <c r="E306" s="735"/>
      <c r="F306" s="744"/>
      <c r="G306" s="238" t="s">
        <v>7</v>
      </c>
      <c r="H306" s="805">
        <v>13710</v>
      </c>
      <c r="I306" s="806"/>
    </row>
    <row r="307" spans="1:9" ht="12" customHeight="1">
      <c r="A307" s="767"/>
      <c r="B307" s="747"/>
      <c r="C307" s="735"/>
      <c r="D307" s="744"/>
      <c r="E307" s="735"/>
      <c r="F307" s="744"/>
      <c r="G307" s="239" t="s">
        <v>8</v>
      </c>
      <c r="H307" s="801">
        <v>15310</v>
      </c>
      <c r="I307" s="802"/>
    </row>
    <row r="308" spans="1:9" ht="12" customHeight="1">
      <c r="A308" s="767"/>
      <c r="B308" s="747"/>
      <c r="C308" s="735"/>
      <c r="D308" s="744"/>
      <c r="E308" s="735"/>
      <c r="F308" s="745" t="s">
        <v>425</v>
      </c>
      <c r="G308" s="745"/>
      <c r="H308" s="803">
        <v>13330</v>
      </c>
      <c r="I308" s="804"/>
    </row>
    <row r="309" spans="1:9" ht="12" customHeight="1">
      <c r="A309" s="767"/>
      <c r="B309" s="747"/>
      <c r="C309" s="735"/>
      <c r="D309" s="744"/>
      <c r="E309" s="735"/>
      <c r="F309" s="744" t="s">
        <v>425</v>
      </c>
      <c r="G309" s="237" t="s">
        <v>33</v>
      </c>
      <c r="H309" s="799">
        <v>13990</v>
      </c>
      <c r="I309" s="800"/>
    </row>
    <row r="310" spans="1:9" ht="12" customHeight="1">
      <c r="A310" s="767"/>
      <c r="B310" s="747"/>
      <c r="C310" s="735"/>
      <c r="D310" s="744"/>
      <c r="E310" s="735"/>
      <c r="F310" s="744"/>
      <c r="G310" s="238">
        <v>3.7</v>
      </c>
      <c r="H310" s="805">
        <v>14960</v>
      </c>
      <c r="I310" s="806"/>
    </row>
    <row r="311" spans="1:9" ht="12" customHeight="1">
      <c r="A311" s="767"/>
      <c r="B311" s="747"/>
      <c r="C311" s="735"/>
      <c r="D311" s="744"/>
      <c r="E311" s="735"/>
      <c r="F311" s="744"/>
      <c r="G311" s="239" t="s">
        <v>50</v>
      </c>
      <c r="H311" s="801">
        <v>15390</v>
      </c>
      <c r="I311" s="802"/>
    </row>
    <row r="312" spans="1:9" ht="12" customHeight="1" thickBot="1">
      <c r="A312" s="767"/>
      <c r="B312" s="747"/>
      <c r="C312" s="739"/>
      <c r="D312" s="749"/>
      <c r="E312" s="739"/>
      <c r="F312" s="598" t="s">
        <v>381</v>
      </c>
      <c r="G312" s="598"/>
      <c r="H312" s="807">
        <v>9330</v>
      </c>
      <c r="I312" s="808"/>
    </row>
    <row r="313" spans="1:9" ht="12" customHeight="1" thickTop="1">
      <c r="A313" s="767"/>
      <c r="B313" s="747"/>
      <c r="C313" s="734" t="s">
        <v>181</v>
      </c>
      <c r="D313" s="754" t="s">
        <v>23</v>
      </c>
      <c r="E313" s="92" t="s">
        <v>179</v>
      </c>
      <c r="F313" s="774"/>
      <c r="G313" s="774"/>
      <c r="H313" s="797">
        <v>17180</v>
      </c>
      <c r="I313" s="798"/>
    </row>
    <row r="314" spans="1:9" ht="12" customHeight="1">
      <c r="A314" s="767"/>
      <c r="B314" s="747"/>
      <c r="C314" s="735"/>
      <c r="D314" s="744"/>
      <c r="E314" s="735" t="s">
        <v>180</v>
      </c>
      <c r="F314" s="742" t="s">
        <v>257</v>
      </c>
      <c r="G314" s="742"/>
      <c r="H314" s="799">
        <v>17180</v>
      </c>
      <c r="I314" s="800"/>
    </row>
    <row r="315" spans="1:9" ht="12" customHeight="1">
      <c r="A315" s="767"/>
      <c r="B315" s="747"/>
      <c r="C315" s="735"/>
      <c r="D315" s="744"/>
      <c r="E315" s="735"/>
      <c r="F315" s="743" t="s">
        <v>426</v>
      </c>
      <c r="G315" s="743"/>
      <c r="H315" s="801">
        <v>19770</v>
      </c>
      <c r="I315" s="802"/>
    </row>
    <row r="316" spans="1:9" ht="12" customHeight="1">
      <c r="A316" s="767"/>
      <c r="B316" s="747"/>
      <c r="C316" s="735"/>
      <c r="D316" s="744"/>
      <c r="E316" s="735"/>
      <c r="F316" s="744" t="s">
        <v>256</v>
      </c>
      <c r="G316" s="235" t="s">
        <v>253</v>
      </c>
      <c r="H316" s="799">
        <v>16370</v>
      </c>
      <c r="I316" s="800"/>
    </row>
    <row r="317" spans="1:9" ht="12" customHeight="1">
      <c r="A317" s="767"/>
      <c r="B317" s="747"/>
      <c r="C317" s="735"/>
      <c r="D317" s="744"/>
      <c r="E317" s="735"/>
      <c r="F317" s="744"/>
      <c r="G317" s="236" t="s">
        <v>254</v>
      </c>
      <c r="H317" s="801">
        <v>18380</v>
      </c>
      <c r="I317" s="802"/>
    </row>
    <row r="318" spans="1:9" ht="12" customHeight="1">
      <c r="A318" s="767"/>
      <c r="B318" s="747"/>
      <c r="C318" s="735"/>
      <c r="D318" s="744"/>
      <c r="E318" s="735"/>
      <c r="F318" s="745" t="s">
        <v>62</v>
      </c>
      <c r="G318" s="745"/>
      <c r="H318" s="803">
        <v>16370</v>
      </c>
      <c r="I318" s="804"/>
    </row>
    <row r="319" spans="1:9" ht="12" customHeight="1">
      <c r="A319" s="767"/>
      <c r="B319" s="747"/>
      <c r="C319" s="735"/>
      <c r="D319" s="744"/>
      <c r="E319" s="735"/>
      <c r="F319" s="780" t="s">
        <v>62</v>
      </c>
      <c r="G319" s="237" t="s">
        <v>33</v>
      </c>
      <c r="H319" s="799">
        <v>17180</v>
      </c>
      <c r="I319" s="800"/>
    </row>
    <row r="320" spans="1:9" ht="12" customHeight="1">
      <c r="A320" s="767"/>
      <c r="B320" s="747"/>
      <c r="C320" s="735"/>
      <c r="D320" s="744"/>
      <c r="E320" s="735"/>
      <c r="F320" s="782"/>
      <c r="G320" s="238">
        <v>3.7</v>
      </c>
      <c r="H320" s="805">
        <v>18380</v>
      </c>
      <c r="I320" s="806"/>
    </row>
    <row r="321" spans="1:9" ht="12" customHeight="1">
      <c r="A321" s="767"/>
      <c r="B321" s="747"/>
      <c r="C321" s="735"/>
      <c r="D321" s="744"/>
      <c r="E321" s="735"/>
      <c r="F321" s="782"/>
      <c r="G321" s="238" t="s">
        <v>50</v>
      </c>
      <c r="H321" s="805">
        <v>18910</v>
      </c>
      <c r="I321" s="806"/>
    </row>
    <row r="322" spans="1:9" ht="12" customHeight="1">
      <c r="A322" s="767"/>
      <c r="B322" s="747"/>
      <c r="C322" s="735"/>
      <c r="D322" s="744"/>
      <c r="E322" s="735"/>
      <c r="F322" s="782"/>
      <c r="G322" s="238" t="s">
        <v>7</v>
      </c>
      <c r="H322" s="805">
        <v>17740</v>
      </c>
      <c r="I322" s="806"/>
    </row>
    <row r="323" spans="1:9" ht="12" customHeight="1">
      <c r="A323" s="767"/>
      <c r="B323" s="747"/>
      <c r="C323" s="735"/>
      <c r="D323" s="744"/>
      <c r="E323" s="735"/>
      <c r="F323" s="781"/>
      <c r="G323" s="239" t="s">
        <v>8</v>
      </c>
      <c r="H323" s="801">
        <v>20170</v>
      </c>
      <c r="I323" s="802"/>
    </row>
    <row r="324" spans="1:9" ht="12" customHeight="1">
      <c r="A324" s="767"/>
      <c r="B324" s="747"/>
      <c r="C324" s="735"/>
      <c r="D324" s="744"/>
      <c r="E324" s="735"/>
      <c r="F324" s="745" t="s">
        <v>425</v>
      </c>
      <c r="G324" s="745"/>
      <c r="H324" s="803">
        <v>17500</v>
      </c>
      <c r="I324" s="804"/>
    </row>
    <row r="325" spans="1:9" ht="12" customHeight="1">
      <c r="A325" s="767"/>
      <c r="B325" s="747"/>
      <c r="C325" s="735"/>
      <c r="D325" s="744"/>
      <c r="E325" s="735"/>
      <c r="F325" s="744" t="s">
        <v>425</v>
      </c>
      <c r="G325" s="237" t="s">
        <v>33</v>
      </c>
      <c r="H325" s="799">
        <v>18380</v>
      </c>
      <c r="I325" s="800"/>
    </row>
    <row r="326" spans="1:9" ht="12" customHeight="1">
      <c r="A326" s="767"/>
      <c r="B326" s="747"/>
      <c r="C326" s="735"/>
      <c r="D326" s="744"/>
      <c r="E326" s="735"/>
      <c r="F326" s="744"/>
      <c r="G326" s="238">
        <v>3.7</v>
      </c>
      <c r="H326" s="805">
        <v>19670</v>
      </c>
      <c r="I326" s="806"/>
    </row>
    <row r="327" spans="1:9" ht="12" customHeight="1">
      <c r="A327" s="767"/>
      <c r="B327" s="747"/>
      <c r="C327" s="735"/>
      <c r="D327" s="744"/>
      <c r="E327" s="735"/>
      <c r="F327" s="744"/>
      <c r="G327" s="239" t="s">
        <v>50</v>
      </c>
      <c r="H327" s="801">
        <v>20230</v>
      </c>
      <c r="I327" s="802"/>
    </row>
    <row r="328" spans="1:9" ht="12" customHeight="1">
      <c r="A328" s="767"/>
      <c r="B328" s="747"/>
      <c r="C328" s="735"/>
      <c r="D328" s="744"/>
      <c r="E328" s="735"/>
      <c r="F328" s="738" t="s">
        <v>381</v>
      </c>
      <c r="G328" s="738"/>
      <c r="H328" s="803">
        <v>13220</v>
      </c>
      <c r="I328" s="804"/>
    </row>
    <row r="329" spans="1:9" ht="12" customHeight="1">
      <c r="A329" s="767"/>
      <c r="B329" s="747"/>
      <c r="C329" s="735"/>
      <c r="D329" s="744"/>
      <c r="E329" s="107" t="s">
        <v>182</v>
      </c>
      <c r="F329" s="745"/>
      <c r="G329" s="745"/>
      <c r="H329" s="803">
        <v>18160</v>
      </c>
      <c r="I329" s="804"/>
    </row>
    <row r="330" spans="1:9" ht="12" customHeight="1">
      <c r="A330" s="767"/>
      <c r="B330" s="747"/>
      <c r="C330" s="735"/>
      <c r="D330" s="744"/>
      <c r="E330" s="735" t="s">
        <v>183</v>
      </c>
      <c r="F330" s="742" t="s">
        <v>257</v>
      </c>
      <c r="G330" s="742"/>
      <c r="H330" s="799">
        <v>18160</v>
      </c>
      <c r="I330" s="800"/>
    </row>
    <row r="331" spans="1:9" ht="12" customHeight="1">
      <c r="A331" s="767"/>
      <c r="B331" s="747"/>
      <c r="C331" s="735"/>
      <c r="D331" s="744"/>
      <c r="E331" s="735"/>
      <c r="F331" s="743" t="s">
        <v>426</v>
      </c>
      <c r="G331" s="743"/>
      <c r="H331" s="801">
        <v>20890</v>
      </c>
      <c r="I331" s="802"/>
    </row>
    <row r="332" spans="1:9" ht="12" customHeight="1">
      <c r="A332" s="767"/>
      <c r="B332" s="747"/>
      <c r="C332" s="735"/>
      <c r="D332" s="744"/>
      <c r="E332" s="735"/>
      <c r="F332" s="780" t="s">
        <v>256</v>
      </c>
      <c r="G332" s="237">
        <v>11</v>
      </c>
      <c r="H332" s="799">
        <v>17300</v>
      </c>
      <c r="I332" s="800"/>
    </row>
    <row r="333" spans="1:9" ht="12" customHeight="1">
      <c r="A333" s="767"/>
      <c r="B333" s="747"/>
      <c r="C333" s="735"/>
      <c r="D333" s="744"/>
      <c r="E333" s="735"/>
      <c r="F333" s="781"/>
      <c r="G333" s="239" t="s">
        <v>254</v>
      </c>
      <c r="H333" s="801">
        <v>19430</v>
      </c>
      <c r="I333" s="802"/>
    </row>
    <row r="334" spans="1:9" ht="12" customHeight="1">
      <c r="A334" s="767"/>
      <c r="B334" s="747"/>
      <c r="C334" s="735"/>
      <c r="D334" s="744"/>
      <c r="E334" s="735"/>
      <c r="F334" s="745" t="s">
        <v>62</v>
      </c>
      <c r="G334" s="745"/>
      <c r="H334" s="803">
        <v>17300</v>
      </c>
      <c r="I334" s="804"/>
    </row>
    <row r="335" spans="1:9" ht="12" customHeight="1">
      <c r="A335" s="767"/>
      <c r="B335" s="747"/>
      <c r="C335" s="735"/>
      <c r="D335" s="744"/>
      <c r="E335" s="735"/>
      <c r="F335" s="780" t="s">
        <v>62</v>
      </c>
      <c r="G335" s="237">
        <v>5</v>
      </c>
      <c r="H335" s="799">
        <v>18160</v>
      </c>
      <c r="I335" s="800"/>
    </row>
    <row r="336" spans="1:9" ht="12" customHeight="1">
      <c r="A336" s="767"/>
      <c r="B336" s="747"/>
      <c r="C336" s="735"/>
      <c r="D336" s="744"/>
      <c r="E336" s="735"/>
      <c r="F336" s="782"/>
      <c r="G336" s="238">
        <v>7</v>
      </c>
      <c r="H336" s="805">
        <v>19430</v>
      </c>
      <c r="I336" s="806"/>
    </row>
    <row r="337" spans="1:9" ht="12" customHeight="1">
      <c r="A337" s="767"/>
      <c r="B337" s="747"/>
      <c r="C337" s="735"/>
      <c r="D337" s="744"/>
      <c r="E337" s="735"/>
      <c r="F337" s="782"/>
      <c r="G337" s="238" t="s">
        <v>184</v>
      </c>
      <c r="H337" s="805">
        <v>19980</v>
      </c>
      <c r="I337" s="806"/>
    </row>
    <row r="338" spans="1:9" ht="12" customHeight="1">
      <c r="A338" s="767"/>
      <c r="B338" s="747"/>
      <c r="C338" s="735"/>
      <c r="D338" s="744"/>
      <c r="E338" s="735"/>
      <c r="F338" s="782"/>
      <c r="G338" s="238" t="s">
        <v>7</v>
      </c>
      <c r="H338" s="805">
        <v>18810</v>
      </c>
      <c r="I338" s="806"/>
    </row>
    <row r="339" spans="1:9" ht="12" customHeight="1">
      <c r="A339" s="767"/>
      <c r="B339" s="747"/>
      <c r="C339" s="735"/>
      <c r="D339" s="744"/>
      <c r="E339" s="735"/>
      <c r="F339" s="781"/>
      <c r="G339" s="239" t="s">
        <v>8</v>
      </c>
      <c r="H339" s="801">
        <v>21400</v>
      </c>
      <c r="I339" s="802"/>
    </row>
    <row r="340" spans="1:9" ht="12" customHeight="1">
      <c r="A340" s="767"/>
      <c r="B340" s="747"/>
      <c r="C340" s="735"/>
      <c r="D340" s="744"/>
      <c r="E340" s="735"/>
      <c r="F340" s="745" t="s">
        <v>425</v>
      </c>
      <c r="G340" s="745"/>
      <c r="H340" s="803">
        <v>18510</v>
      </c>
      <c r="I340" s="804"/>
    </row>
    <row r="341" spans="1:9" ht="12" customHeight="1">
      <c r="A341" s="767"/>
      <c r="B341" s="747"/>
      <c r="C341" s="735"/>
      <c r="D341" s="744"/>
      <c r="E341" s="735"/>
      <c r="F341" s="744" t="s">
        <v>425</v>
      </c>
      <c r="G341" s="237">
        <v>5</v>
      </c>
      <c r="H341" s="799">
        <v>19430</v>
      </c>
      <c r="I341" s="800"/>
    </row>
    <row r="342" spans="1:9" ht="12" customHeight="1">
      <c r="A342" s="767"/>
      <c r="B342" s="747"/>
      <c r="C342" s="735"/>
      <c r="D342" s="744"/>
      <c r="E342" s="735"/>
      <c r="F342" s="744"/>
      <c r="G342" s="238">
        <v>7</v>
      </c>
      <c r="H342" s="805">
        <v>20790</v>
      </c>
      <c r="I342" s="806"/>
    </row>
    <row r="343" spans="1:9" ht="12" customHeight="1">
      <c r="A343" s="767"/>
      <c r="B343" s="747"/>
      <c r="C343" s="735"/>
      <c r="D343" s="744"/>
      <c r="E343" s="735"/>
      <c r="F343" s="744"/>
      <c r="G343" s="239" t="s">
        <v>184</v>
      </c>
      <c r="H343" s="801">
        <v>21370</v>
      </c>
      <c r="I343" s="802"/>
    </row>
    <row r="344" spans="1:9" ht="12" customHeight="1">
      <c r="A344" s="767"/>
      <c r="B344" s="747"/>
      <c r="C344" s="735"/>
      <c r="D344" s="744"/>
      <c r="E344" s="735"/>
      <c r="F344" s="738" t="s">
        <v>381</v>
      </c>
      <c r="G344" s="738"/>
      <c r="H344" s="803">
        <v>13970</v>
      </c>
      <c r="I344" s="804"/>
    </row>
    <row r="345" spans="1:9" ht="12" customHeight="1">
      <c r="A345" s="767"/>
      <c r="B345" s="747"/>
      <c r="C345" s="735"/>
      <c r="D345" s="744"/>
      <c r="E345" s="735" t="s">
        <v>186</v>
      </c>
      <c r="F345" s="735"/>
      <c r="G345" s="735"/>
      <c r="H345" s="803">
        <v>19100</v>
      </c>
      <c r="I345" s="804"/>
    </row>
    <row r="346" spans="1:9" ht="12" customHeight="1">
      <c r="A346" s="767"/>
      <c r="B346" s="747"/>
      <c r="C346" s="735"/>
      <c r="D346" s="744"/>
      <c r="E346" s="735" t="s">
        <v>187</v>
      </c>
      <c r="F346" s="742" t="s">
        <v>257</v>
      </c>
      <c r="G346" s="742"/>
      <c r="H346" s="799">
        <v>19100</v>
      </c>
      <c r="I346" s="800"/>
    </row>
    <row r="347" spans="1:9" ht="12" customHeight="1">
      <c r="A347" s="767"/>
      <c r="B347" s="747"/>
      <c r="C347" s="735"/>
      <c r="D347" s="744"/>
      <c r="E347" s="735"/>
      <c r="F347" s="743" t="s">
        <v>426</v>
      </c>
      <c r="G347" s="743"/>
      <c r="H347" s="801">
        <v>21960</v>
      </c>
      <c r="I347" s="802"/>
    </row>
    <row r="348" spans="1:9" ht="12" customHeight="1">
      <c r="A348" s="767"/>
      <c r="B348" s="747"/>
      <c r="C348" s="735"/>
      <c r="D348" s="744"/>
      <c r="E348" s="735"/>
      <c r="F348" s="780" t="s">
        <v>256</v>
      </c>
      <c r="G348" s="237">
        <v>11</v>
      </c>
      <c r="H348" s="799">
        <v>18170</v>
      </c>
      <c r="I348" s="800"/>
    </row>
    <row r="349" spans="1:9" ht="12" customHeight="1">
      <c r="A349" s="767"/>
      <c r="B349" s="747"/>
      <c r="C349" s="735"/>
      <c r="D349" s="744"/>
      <c r="E349" s="735"/>
      <c r="F349" s="781"/>
      <c r="G349" s="239" t="s">
        <v>254</v>
      </c>
      <c r="H349" s="801">
        <v>20440</v>
      </c>
      <c r="I349" s="802"/>
    </row>
    <row r="350" spans="1:9" ht="12" customHeight="1">
      <c r="A350" s="767"/>
      <c r="B350" s="747"/>
      <c r="C350" s="735"/>
      <c r="D350" s="744"/>
      <c r="E350" s="735"/>
      <c r="F350" s="745" t="s">
        <v>62</v>
      </c>
      <c r="G350" s="745"/>
      <c r="H350" s="803">
        <v>18170</v>
      </c>
      <c r="I350" s="804"/>
    </row>
    <row r="351" spans="1:9" ht="12" customHeight="1">
      <c r="A351" s="767"/>
      <c r="B351" s="747"/>
      <c r="C351" s="735"/>
      <c r="D351" s="744"/>
      <c r="E351" s="735"/>
      <c r="F351" s="780" t="s">
        <v>62</v>
      </c>
      <c r="G351" s="237">
        <v>5</v>
      </c>
      <c r="H351" s="799">
        <v>19100</v>
      </c>
      <c r="I351" s="800"/>
    </row>
    <row r="352" spans="1:9" ht="12" customHeight="1">
      <c r="A352" s="767"/>
      <c r="B352" s="747"/>
      <c r="C352" s="735"/>
      <c r="D352" s="744"/>
      <c r="E352" s="735"/>
      <c r="F352" s="782"/>
      <c r="G352" s="238">
        <v>7</v>
      </c>
      <c r="H352" s="805">
        <v>20440</v>
      </c>
      <c r="I352" s="806"/>
    </row>
    <row r="353" spans="1:9" ht="12" customHeight="1">
      <c r="A353" s="767"/>
      <c r="B353" s="747"/>
      <c r="C353" s="735"/>
      <c r="D353" s="744"/>
      <c r="E353" s="735"/>
      <c r="F353" s="782"/>
      <c r="G353" s="238" t="s">
        <v>184</v>
      </c>
      <c r="H353" s="805">
        <v>21000</v>
      </c>
      <c r="I353" s="806"/>
    </row>
    <row r="354" spans="1:9" ht="12" customHeight="1">
      <c r="A354" s="767"/>
      <c r="B354" s="747"/>
      <c r="C354" s="735"/>
      <c r="D354" s="744"/>
      <c r="E354" s="735"/>
      <c r="F354" s="782"/>
      <c r="G354" s="238" t="s">
        <v>7</v>
      </c>
      <c r="H354" s="805">
        <v>19730</v>
      </c>
      <c r="I354" s="806"/>
    </row>
    <row r="355" spans="1:9" ht="12" customHeight="1">
      <c r="A355" s="767"/>
      <c r="B355" s="747"/>
      <c r="C355" s="735"/>
      <c r="D355" s="744"/>
      <c r="E355" s="735"/>
      <c r="F355" s="781"/>
      <c r="G355" s="239" t="s">
        <v>8</v>
      </c>
      <c r="H355" s="801">
        <v>22460</v>
      </c>
      <c r="I355" s="802"/>
    </row>
    <row r="356" spans="1:9" ht="12" customHeight="1">
      <c r="A356" s="767"/>
      <c r="B356" s="747"/>
      <c r="C356" s="735"/>
      <c r="D356" s="744"/>
      <c r="E356" s="735"/>
      <c r="F356" s="745" t="s">
        <v>425</v>
      </c>
      <c r="G356" s="745"/>
      <c r="H356" s="803">
        <v>19450</v>
      </c>
      <c r="I356" s="804"/>
    </row>
    <row r="357" spans="1:9" ht="12" customHeight="1">
      <c r="A357" s="767"/>
      <c r="B357" s="747"/>
      <c r="C357" s="735"/>
      <c r="D357" s="744"/>
      <c r="E357" s="735"/>
      <c r="F357" s="744" t="s">
        <v>425</v>
      </c>
      <c r="G357" s="237">
        <v>5</v>
      </c>
      <c r="H357" s="799">
        <v>20440</v>
      </c>
      <c r="I357" s="800"/>
    </row>
    <row r="358" spans="1:9" ht="12" customHeight="1">
      <c r="A358" s="767"/>
      <c r="B358" s="747"/>
      <c r="C358" s="735"/>
      <c r="D358" s="744"/>
      <c r="E358" s="735"/>
      <c r="F358" s="744"/>
      <c r="G358" s="238">
        <v>7</v>
      </c>
      <c r="H358" s="805">
        <v>21880</v>
      </c>
      <c r="I358" s="806"/>
    </row>
    <row r="359" spans="1:9" ht="12" customHeight="1">
      <c r="A359" s="767"/>
      <c r="B359" s="747"/>
      <c r="C359" s="735"/>
      <c r="D359" s="744"/>
      <c r="E359" s="735"/>
      <c r="F359" s="744"/>
      <c r="G359" s="239" t="s">
        <v>184</v>
      </c>
      <c r="H359" s="801">
        <v>22470</v>
      </c>
      <c r="I359" s="802"/>
    </row>
    <row r="360" spans="1:9" s="88" customFormat="1" ht="12" customHeight="1" thickBot="1">
      <c r="A360" s="768"/>
      <c r="B360" s="756"/>
      <c r="C360" s="753"/>
      <c r="D360" s="746"/>
      <c r="E360" s="753"/>
      <c r="F360" s="816" t="s">
        <v>381</v>
      </c>
      <c r="G360" s="816"/>
      <c r="H360" s="809">
        <v>14690</v>
      </c>
      <c r="I360" s="810"/>
    </row>
    <row r="361" spans="1:9" s="88" customFormat="1" ht="12" thickTop="1">
      <c r="A361" s="102"/>
      <c r="B361" s="102"/>
      <c r="C361" s="100"/>
      <c r="D361" s="101"/>
      <c r="E361" s="100"/>
      <c r="F361" s="83"/>
      <c r="G361" s="2"/>
      <c r="H361" s="10"/>
      <c r="I361" s="10"/>
    </row>
    <row r="362" spans="1:9" s="88" customFormat="1" ht="12">
      <c r="A362" s="102"/>
      <c r="B362" s="102"/>
      <c r="C362" s="100"/>
      <c r="D362" s="101"/>
      <c r="E362" s="100"/>
      <c r="F362" s="83"/>
      <c r="G362" s="2"/>
      <c r="H362" s="10"/>
      <c r="I362" s="10"/>
    </row>
    <row r="363" spans="1:9" s="88" customFormat="1" ht="12">
      <c r="A363" s="102"/>
      <c r="B363" s="102"/>
      <c r="C363" s="100"/>
      <c r="D363" s="101"/>
      <c r="E363" s="100"/>
      <c r="F363" s="83"/>
      <c r="G363" s="2"/>
      <c r="H363" s="10"/>
      <c r="I363" s="10"/>
    </row>
    <row r="364" spans="1:9" s="88" customFormat="1" ht="9.75" customHeight="1" thickBot="1">
      <c r="A364" s="102"/>
      <c r="B364" s="102"/>
      <c r="C364" s="100"/>
      <c r="D364" s="101"/>
      <c r="E364" s="100"/>
      <c r="F364" s="83"/>
      <c r="G364" s="2"/>
      <c r="H364" s="10"/>
      <c r="I364" s="10"/>
    </row>
    <row r="365" spans="1:9" ht="12" thickTop="1">
      <c r="A365" s="720" t="s">
        <v>99</v>
      </c>
      <c r="B365" s="721"/>
      <c r="C365" s="721"/>
      <c r="D365" s="721"/>
      <c r="E365" s="721"/>
      <c r="F365" s="721"/>
      <c r="G365" s="722"/>
      <c r="H365" s="811" t="s">
        <v>21</v>
      </c>
      <c r="I365" s="812"/>
    </row>
    <row r="366" spans="1:9" ht="10.5" customHeight="1">
      <c r="A366" s="723"/>
      <c r="B366" s="724"/>
      <c r="C366" s="724"/>
      <c r="D366" s="724"/>
      <c r="E366" s="724"/>
      <c r="F366" s="724"/>
      <c r="G366" s="725"/>
      <c r="H366" s="813" t="s">
        <v>416</v>
      </c>
      <c r="I366" s="732" t="s">
        <v>513</v>
      </c>
    </row>
    <row r="367" spans="1:9" ht="20.25" customHeight="1" thickBot="1">
      <c r="A367" s="726"/>
      <c r="B367" s="727"/>
      <c r="C367" s="727"/>
      <c r="D367" s="727"/>
      <c r="E367" s="727"/>
      <c r="F367" s="727"/>
      <c r="G367" s="728"/>
      <c r="H367" s="814"/>
      <c r="I367" s="733"/>
    </row>
    <row r="368" spans="1:9" ht="9" customHeight="1" thickTop="1">
      <c r="A368" s="766" t="s">
        <v>370</v>
      </c>
      <c r="B368" s="821" t="s">
        <v>116</v>
      </c>
      <c r="C368" s="166"/>
      <c r="D368" s="779" t="s">
        <v>23</v>
      </c>
      <c r="E368" s="779"/>
      <c r="F368" s="755" t="s">
        <v>87</v>
      </c>
      <c r="G368" s="755"/>
      <c r="H368" s="863">
        <v>2590</v>
      </c>
      <c r="I368" s="815">
        <f>H368*2.5</f>
        <v>6475</v>
      </c>
    </row>
    <row r="369" spans="1:9" ht="9.75" customHeight="1">
      <c r="A369" s="767"/>
      <c r="B369" s="822"/>
      <c r="C369" s="167" t="s">
        <v>273</v>
      </c>
      <c r="D369" s="598"/>
      <c r="E369" s="598"/>
      <c r="F369" s="818"/>
      <c r="G369" s="818"/>
      <c r="H369" s="864"/>
      <c r="I369" s="805"/>
    </row>
    <row r="370" spans="1:9" ht="10.5" customHeight="1">
      <c r="A370" s="767"/>
      <c r="B370" s="297" t="s">
        <v>339</v>
      </c>
      <c r="C370" s="168"/>
      <c r="D370" s="598"/>
      <c r="E370" s="598"/>
      <c r="F370" s="743"/>
      <c r="G370" s="743"/>
      <c r="H370" s="864"/>
      <c r="I370" s="801"/>
    </row>
    <row r="371" spans="1:11" ht="10.5" customHeight="1" thickBot="1">
      <c r="A371" s="767"/>
      <c r="B371" s="321" t="s">
        <v>376</v>
      </c>
      <c r="C371" s="322"/>
      <c r="D371" s="598"/>
      <c r="E371" s="598"/>
      <c r="F371" s="819" t="s">
        <v>377</v>
      </c>
      <c r="G371" s="819"/>
      <c r="H371" s="325">
        <v>4590</v>
      </c>
      <c r="I371" s="231"/>
      <c r="K371" s="317"/>
    </row>
    <row r="372" spans="1:9" ht="10.5" customHeight="1" thickTop="1">
      <c r="A372" s="767"/>
      <c r="B372" s="823" t="s">
        <v>3</v>
      </c>
      <c r="C372" s="169"/>
      <c r="D372" s="779" t="s">
        <v>23</v>
      </c>
      <c r="E372" s="779"/>
      <c r="F372" s="755" t="s">
        <v>25</v>
      </c>
      <c r="G372" s="755"/>
      <c r="H372" s="91">
        <v>1140</v>
      </c>
      <c r="I372" s="93">
        <f>H372*5</f>
        <v>5700</v>
      </c>
    </row>
    <row r="373" spans="1:9" ht="10.5" customHeight="1">
      <c r="A373" s="767"/>
      <c r="B373" s="824"/>
      <c r="C373" s="168" t="s">
        <v>273</v>
      </c>
      <c r="D373" s="598"/>
      <c r="E373" s="598"/>
      <c r="F373" s="817" t="s">
        <v>26</v>
      </c>
      <c r="G373" s="817"/>
      <c r="H373" s="76">
        <v>1420</v>
      </c>
      <c r="I373" s="97">
        <f>H373*5</f>
        <v>7100</v>
      </c>
    </row>
    <row r="374" spans="1:9" ht="10.5" customHeight="1">
      <c r="A374" s="767"/>
      <c r="B374" s="824"/>
      <c r="C374" s="826" t="s">
        <v>24</v>
      </c>
      <c r="D374" s="598"/>
      <c r="E374" s="598"/>
      <c r="F374" s="742" t="s">
        <v>25</v>
      </c>
      <c r="G374" s="742"/>
      <c r="H374" s="74">
        <v>1950</v>
      </c>
      <c r="I374" s="112">
        <f>H374*5</f>
        <v>9750</v>
      </c>
    </row>
    <row r="375" spans="1:9" ht="10.5" customHeight="1">
      <c r="A375" s="767"/>
      <c r="B375" s="824"/>
      <c r="C375" s="827"/>
      <c r="D375" s="598"/>
      <c r="E375" s="598"/>
      <c r="F375" s="743" t="s">
        <v>26</v>
      </c>
      <c r="G375" s="743"/>
      <c r="H375" s="76">
        <v>2430</v>
      </c>
      <c r="I375" s="97">
        <f>H375*5</f>
        <v>12150</v>
      </c>
    </row>
    <row r="376" spans="1:9" ht="10.5" customHeight="1" thickBot="1">
      <c r="A376" s="767"/>
      <c r="B376" s="825"/>
      <c r="C376" s="329" t="s">
        <v>83</v>
      </c>
      <c r="D376" s="816"/>
      <c r="E376" s="816"/>
      <c r="F376" s="816" t="s">
        <v>322</v>
      </c>
      <c r="G376" s="816"/>
      <c r="H376" s="323">
        <v>3200</v>
      </c>
      <c r="I376" s="109">
        <f>H376*5</f>
        <v>16000</v>
      </c>
    </row>
    <row r="377" spans="1:9" ht="10.5" customHeight="1" thickTop="1">
      <c r="A377" s="767"/>
      <c r="B377" s="828" t="s">
        <v>4</v>
      </c>
      <c r="C377" s="829"/>
      <c r="D377" s="755" t="s">
        <v>23</v>
      </c>
      <c r="E377" s="755"/>
      <c r="F377" s="755" t="s">
        <v>167</v>
      </c>
      <c r="G377" s="755"/>
      <c r="H377" s="91">
        <v>750</v>
      </c>
      <c r="I377" s="93">
        <f>H377*2.5</f>
        <v>1875</v>
      </c>
    </row>
    <row r="378" spans="1:9" ht="10.5" customHeight="1">
      <c r="A378" s="767"/>
      <c r="B378" s="830"/>
      <c r="C378" s="831"/>
      <c r="D378" s="818"/>
      <c r="E378" s="818"/>
      <c r="F378" s="818" t="s">
        <v>10</v>
      </c>
      <c r="G378" s="818"/>
      <c r="H378" s="75">
        <v>1220</v>
      </c>
      <c r="I378" s="97">
        <f aca="true" t="shared" si="5" ref="I378:I384">H378*2.5</f>
        <v>3050</v>
      </c>
    </row>
    <row r="379" spans="1:9" ht="10.5" customHeight="1">
      <c r="A379" s="767"/>
      <c r="B379" s="830"/>
      <c r="C379" s="831"/>
      <c r="D379" s="818"/>
      <c r="E379" s="818"/>
      <c r="F379" s="818" t="s">
        <v>11</v>
      </c>
      <c r="G379" s="818"/>
      <c r="H379" s="75">
        <v>1660</v>
      </c>
      <c r="I379" s="97">
        <f t="shared" si="5"/>
        <v>4150</v>
      </c>
    </row>
    <row r="380" spans="1:9" ht="10.5" customHeight="1">
      <c r="A380" s="767"/>
      <c r="B380" s="830"/>
      <c r="C380" s="831"/>
      <c r="D380" s="743"/>
      <c r="E380" s="743"/>
      <c r="F380" s="743" t="s">
        <v>12</v>
      </c>
      <c r="G380" s="743"/>
      <c r="H380" s="76">
        <v>2060</v>
      </c>
      <c r="I380" s="94">
        <f t="shared" si="5"/>
        <v>5150</v>
      </c>
    </row>
    <row r="381" spans="1:9" ht="10.5" customHeight="1">
      <c r="A381" s="767"/>
      <c r="B381" s="830"/>
      <c r="C381" s="831"/>
      <c r="D381" s="742" t="s">
        <v>75</v>
      </c>
      <c r="E381" s="742"/>
      <c r="F381" s="742" t="s">
        <v>167</v>
      </c>
      <c r="G381" s="742"/>
      <c r="H381" s="74">
        <v>670</v>
      </c>
      <c r="I381" s="96">
        <f t="shared" si="5"/>
        <v>1675</v>
      </c>
    </row>
    <row r="382" spans="1:9" ht="10.5" customHeight="1">
      <c r="A382" s="767"/>
      <c r="B382" s="830"/>
      <c r="C382" s="831"/>
      <c r="D382" s="818"/>
      <c r="E382" s="818"/>
      <c r="F382" s="818" t="s">
        <v>10</v>
      </c>
      <c r="G382" s="818"/>
      <c r="H382" s="75">
        <v>1090</v>
      </c>
      <c r="I382" s="97">
        <f t="shared" si="5"/>
        <v>2725</v>
      </c>
    </row>
    <row r="383" spans="1:9" ht="10.5" customHeight="1">
      <c r="A383" s="767"/>
      <c r="B383" s="830"/>
      <c r="C383" s="831"/>
      <c r="D383" s="818"/>
      <c r="E383" s="818"/>
      <c r="F383" s="818" t="s">
        <v>11</v>
      </c>
      <c r="G383" s="818"/>
      <c r="H383" s="75">
        <v>1520</v>
      </c>
      <c r="I383" s="97">
        <f t="shared" si="5"/>
        <v>3800</v>
      </c>
    </row>
    <row r="384" spans="1:9" ht="10.5" customHeight="1" thickBot="1">
      <c r="A384" s="767"/>
      <c r="B384" s="832"/>
      <c r="C384" s="833"/>
      <c r="D384" s="850"/>
      <c r="E384" s="850"/>
      <c r="F384" s="850" t="s">
        <v>12</v>
      </c>
      <c r="G384" s="850"/>
      <c r="H384" s="78">
        <v>1870</v>
      </c>
      <c r="I384" s="98">
        <f t="shared" si="5"/>
        <v>4675</v>
      </c>
    </row>
    <row r="385" spans="1:9" ht="10.5" customHeight="1" thickTop="1">
      <c r="A385" s="767"/>
      <c r="B385" s="834" t="s">
        <v>401</v>
      </c>
      <c r="C385" s="835"/>
      <c r="D385" s="598" t="s">
        <v>23</v>
      </c>
      <c r="E385" s="598"/>
      <c r="F385" s="598" t="s">
        <v>27</v>
      </c>
      <c r="G385" s="598"/>
      <c r="H385" s="870">
        <v>730</v>
      </c>
      <c r="I385" s="872"/>
    </row>
    <row r="386" spans="1:9" ht="10.5" customHeight="1">
      <c r="A386" s="767"/>
      <c r="B386" s="824" t="s">
        <v>402</v>
      </c>
      <c r="C386" s="431"/>
      <c r="D386" s="598"/>
      <c r="E386" s="598"/>
      <c r="F386" s="742" t="s">
        <v>378</v>
      </c>
      <c r="G386" s="742"/>
      <c r="H386" s="864"/>
      <c r="I386" s="872"/>
    </row>
    <row r="387" spans="1:9" ht="10.5" customHeight="1" thickBot="1">
      <c r="A387" s="767"/>
      <c r="B387" s="825"/>
      <c r="C387" s="836"/>
      <c r="D387" s="816"/>
      <c r="E387" s="816"/>
      <c r="F387" s="850" t="s">
        <v>27</v>
      </c>
      <c r="G387" s="850"/>
      <c r="H387" s="871"/>
      <c r="I387" s="805"/>
    </row>
    <row r="388" spans="1:9" ht="12" thickTop="1">
      <c r="A388" s="767"/>
      <c r="B388" s="824" t="s">
        <v>270</v>
      </c>
      <c r="C388" s="431"/>
      <c r="D388" s="598" t="s">
        <v>75</v>
      </c>
      <c r="E388" s="598"/>
      <c r="F388" s="778" t="s">
        <v>509</v>
      </c>
      <c r="G388" s="778"/>
      <c r="H388" s="91" t="s">
        <v>506</v>
      </c>
      <c r="I388" s="805"/>
    </row>
    <row r="389" spans="1:9" ht="12" thickBot="1">
      <c r="A389" s="767"/>
      <c r="B389" s="824"/>
      <c r="C389" s="431"/>
      <c r="D389" s="598"/>
      <c r="E389" s="598"/>
      <c r="F389" s="817" t="s">
        <v>510</v>
      </c>
      <c r="G389" s="817"/>
      <c r="H389" s="78" t="s">
        <v>507</v>
      </c>
      <c r="I389" s="805"/>
    </row>
    <row r="390" spans="1:9" ht="10.5" customHeight="1" thickBot="1" thickTop="1">
      <c r="A390" s="767"/>
      <c r="B390" s="837" t="s">
        <v>117</v>
      </c>
      <c r="C390" s="838"/>
      <c r="D390" s="789" t="s">
        <v>23</v>
      </c>
      <c r="E390" s="789"/>
      <c r="F390" s="789" t="s">
        <v>13</v>
      </c>
      <c r="G390" s="789"/>
      <c r="H390" s="331">
        <v>370</v>
      </c>
      <c r="I390" s="805"/>
    </row>
    <row r="391" spans="1:9" ht="10.5" customHeight="1" thickTop="1">
      <c r="A391" s="767"/>
      <c r="B391" s="839" t="s">
        <v>16</v>
      </c>
      <c r="C391" s="840"/>
      <c r="D391" s="778" t="s">
        <v>23</v>
      </c>
      <c r="E391" s="778"/>
      <c r="F391" s="844" t="s">
        <v>17</v>
      </c>
      <c r="G391" s="844"/>
      <c r="H391" s="77">
        <v>1180</v>
      </c>
      <c r="I391" s="805"/>
    </row>
    <row r="392" spans="1:9" ht="10.5" customHeight="1">
      <c r="A392" s="767"/>
      <c r="B392" s="822"/>
      <c r="C392" s="841"/>
      <c r="D392" s="818"/>
      <c r="E392" s="818"/>
      <c r="F392" s="845" t="s">
        <v>360</v>
      </c>
      <c r="G392" s="845"/>
      <c r="H392" s="75">
        <v>2060</v>
      </c>
      <c r="I392" s="805"/>
    </row>
    <row r="393" spans="1:9" ht="10.5" customHeight="1">
      <c r="A393" s="767"/>
      <c r="B393" s="822"/>
      <c r="C393" s="841"/>
      <c r="D393" s="818"/>
      <c r="E393" s="818"/>
      <c r="F393" s="845" t="s">
        <v>361</v>
      </c>
      <c r="G393" s="845"/>
      <c r="H393" s="75">
        <v>2960</v>
      </c>
      <c r="I393" s="805"/>
    </row>
    <row r="394" spans="1:9" ht="10.5" customHeight="1" thickBot="1">
      <c r="A394" s="767"/>
      <c r="B394" s="842"/>
      <c r="C394" s="843"/>
      <c r="D394" s="817"/>
      <c r="E394" s="817"/>
      <c r="F394" s="846" t="s">
        <v>362</v>
      </c>
      <c r="G394" s="846"/>
      <c r="H394" s="79">
        <v>4140</v>
      </c>
      <c r="I394" s="805"/>
    </row>
    <row r="395" spans="1:9" ht="10.5" customHeight="1" thickTop="1">
      <c r="A395" s="767"/>
      <c r="B395" s="828" t="s">
        <v>32</v>
      </c>
      <c r="C395" s="851"/>
      <c r="D395" s="779" t="s">
        <v>23</v>
      </c>
      <c r="E395" s="779"/>
      <c r="F395" s="847" t="s">
        <v>100</v>
      </c>
      <c r="G395" s="847"/>
      <c r="H395" s="91">
        <v>1200</v>
      </c>
      <c r="I395" s="805"/>
    </row>
    <row r="396" spans="1:9" ht="10.5" customHeight="1">
      <c r="A396" s="767"/>
      <c r="B396" s="830"/>
      <c r="C396" s="848"/>
      <c r="D396" s="598"/>
      <c r="E396" s="598"/>
      <c r="F396" s="743" t="s">
        <v>101</v>
      </c>
      <c r="G396" s="743"/>
      <c r="H396" s="76">
        <v>1410</v>
      </c>
      <c r="I396" s="805"/>
    </row>
    <row r="397" spans="1:9" ht="10.5" customHeight="1">
      <c r="A397" s="767"/>
      <c r="B397" s="830"/>
      <c r="C397" s="848" t="s">
        <v>83</v>
      </c>
      <c r="D397" s="598"/>
      <c r="E397" s="598"/>
      <c r="F397" s="844" t="s">
        <v>100</v>
      </c>
      <c r="G397" s="844"/>
      <c r="H397" s="74">
        <v>1310</v>
      </c>
      <c r="I397" s="805"/>
    </row>
    <row r="398" spans="1:9" ht="10.5" customHeight="1" thickBot="1">
      <c r="A398" s="820"/>
      <c r="B398" s="832"/>
      <c r="C398" s="849"/>
      <c r="D398" s="816"/>
      <c r="E398" s="816"/>
      <c r="F398" s="850" t="s">
        <v>101</v>
      </c>
      <c r="G398" s="850"/>
      <c r="H398" s="78">
        <v>1530</v>
      </c>
      <c r="I398" s="805"/>
    </row>
    <row r="399" spans="1:9" ht="10.5" customHeight="1" thickTop="1">
      <c r="A399" s="766" t="s">
        <v>14</v>
      </c>
      <c r="B399" s="834" t="s">
        <v>14</v>
      </c>
      <c r="C399" s="293"/>
      <c r="D399" s="778" t="s">
        <v>23</v>
      </c>
      <c r="E399" s="778"/>
      <c r="F399" s="844" t="s">
        <v>15</v>
      </c>
      <c r="G399" s="844"/>
      <c r="H399" s="77">
        <v>1950</v>
      </c>
      <c r="I399" s="805"/>
    </row>
    <row r="400" spans="1:9" ht="10.5" customHeight="1">
      <c r="A400" s="767"/>
      <c r="B400" s="830"/>
      <c r="C400" s="289">
        <v>1</v>
      </c>
      <c r="D400" s="743"/>
      <c r="E400" s="743"/>
      <c r="F400" s="852" t="s">
        <v>34</v>
      </c>
      <c r="G400" s="852"/>
      <c r="H400" s="76">
        <v>660</v>
      </c>
      <c r="I400" s="805"/>
    </row>
    <row r="401" spans="1:9" ht="10.5" customHeight="1">
      <c r="A401" s="767"/>
      <c r="B401" s="830"/>
      <c r="C401" s="293" t="s">
        <v>83</v>
      </c>
      <c r="D401" s="778"/>
      <c r="E401" s="778"/>
      <c r="F401" s="844" t="s">
        <v>147</v>
      </c>
      <c r="G401" s="844"/>
      <c r="H401" s="74">
        <v>4040</v>
      </c>
      <c r="I401" s="805"/>
    </row>
    <row r="402" spans="1:9" ht="10.5" customHeight="1" thickBot="1">
      <c r="A402" s="767"/>
      <c r="B402" s="854"/>
      <c r="C402" s="320" t="s">
        <v>151</v>
      </c>
      <c r="D402" s="817"/>
      <c r="E402" s="817"/>
      <c r="F402" s="846"/>
      <c r="G402" s="846"/>
      <c r="H402" s="79">
        <v>8100</v>
      </c>
      <c r="I402" s="805"/>
    </row>
    <row r="403" spans="1:9" ht="10.5" customHeight="1" thickTop="1">
      <c r="A403" s="767"/>
      <c r="B403" s="828" t="s">
        <v>351</v>
      </c>
      <c r="C403" s="851" t="s">
        <v>387</v>
      </c>
      <c r="D403" s="755" t="s">
        <v>352</v>
      </c>
      <c r="E403" s="755"/>
      <c r="F403" s="847" t="s">
        <v>146</v>
      </c>
      <c r="G403" s="847"/>
      <c r="H403" s="91">
        <v>4840</v>
      </c>
      <c r="I403" s="805"/>
    </row>
    <row r="404" spans="1:9" ht="10.5" customHeight="1">
      <c r="A404" s="767"/>
      <c r="B404" s="830"/>
      <c r="C404" s="848"/>
      <c r="D404" s="818" t="s">
        <v>366</v>
      </c>
      <c r="E404" s="818"/>
      <c r="F404" s="845"/>
      <c r="G404" s="845"/>
      <c r="H404" s="75">
        <v>5850</v>
      </c>
      <c r="I404" s="805"/>
    </row>
    <row r="405" spans="1:9" ht="10.5" customHeight="1">
      <c r="A405" s="767"/>
      <c r="B405" s="830"/>
      <c r="C405" s="848"/>
      <c r="D405" s="818" t="s">
        <v>279</v>
      </c>
      <c r="E405" s="818"/>
      <c r="F405" s="845"/>
      <c r="G405" s="845"/>
      <c r="H405" s="75">
        <v>7700</v>
      </c>
      <c r="I405" s="805"/>
    </row>
    <row r="406" spans="1:9" ht="10.5" customHeight="1" thickBot="1">
      <c r="A406" s="767"/>
      <c r="B406" s="832"/>
      <c r="C406" s="849"/>
      <c r="D406" s="850" t="s">
        <v>374</v>
      </c>
      <c r="E406" s="850"/>
      <c r="F406" s="853"/>
      <c r="G406" s="853"/>
      <c r="H406" s="78" t="s">
        <v>508</v>
      </c>
      <c r="I406" s="805"/>
    </row>
    <row r="407" spans="1:9" ht="10.5" customHeight="1" thickTop="1">
      <c r="A407" s="767"/>
      <c r="B407" s="834" t="s">
        <v>107</v>
      </c>
      <c r="C407" s="855" t="s">
        <v>353</v>
      </c>
      <c r="D407" s="855"/>
      <c r="E407" s="855"/>
      <c r="F407" s="844" t="s">
        <v>146</v>
      </c>
      <c r="G407" s="844"/>
      <c r="H407" s="77">
        <v>8210</v>
      </c>
      <c r="I407" s="805"/>
    </row>
    <row r="408" spans="1:9" ht="10.5" customHeight="1" thickBot="1">
      <c r="A408" s="767"/>
      <c r="B408" s="854"/>
      <c r="C408" s="856" t="s">
        <v>106</v>
      </c>
      <c r="D408" s="856"/>
      <c r="E408" s="856"/>
      <c r="F408" s="846"/>
      <c r="G408" s="846"/>
      <c r="H408" s="79">
        <v>9460</v>
      </c>
      <c r="I408" s="805"/>
    </row>
    <row r="409" spans="1:9" ht="10.5" customHeight="1" thickBot="1" thickTop="1">
      <c r="A409" s="767"/>
      <c r="B409" s="330" t="s">
        <v>145</v>
      </c>
      <c r="C409" s="332"/>
      <c r="D409" s="789"/>
      <c r="E409" s="789"/>
      <c r="F409" s="857" t="s">
        <v>146</v>
      </c>
      <c r="G409" s="857"/>
      <c r="H409" s="331">
        <v>54310</v>
      </c>
      <c r="I409" s="805"/>
    </row>
    <row r="410" spans="1:9" ht="10.5" customHeight="1" thickTop="1">
      <c r="A410" s="767"/>
      <c r="B410" s="824" t="s">
        <v>5</v>
      </c>
      <c r="C410" s="858" t="s">
        <v>28</v>
      </c>
      <c r="D410" s="738" t="s">
        <v>23</v>
      </c>
      <c r="E410" s="738"/>
      <c r="F410" s="778" t="s">
        <v>18</v>
      </c>
      <c r="G410" s="778"/>
      <c r="H410" s="77">
        <v>4520</v>
      </c>
      <c r="I410" s="805"/>
    </row>
    <row r="411" spans="1:9" ht="10.5" customHeight="1">
      <c r="A411" s="767"/>
      <c r="B411" s="824"/>
      <c r="C411" s="848"/>
      <c r="D411" s="745"/>
      <c r="E411" s="745"/>
      <c r="F411" s="845" t="s">
        <v>19</v>
      </c>
      <c r="G411" s="845"/>
      <c r="H411" s="75">
        <v>6770</v>
      </c>
      <c r="I411" s="805"/>
    </row>
    <row r="412" spans="1:9" ht="10.5" customHeight="1">
      <c r="A412" s="767"/>
      <c r="B412" s="824"/>
      <c r="C412" s="848"/>
      <c r="D412" s="745"/>
      <c r="E412" s="745"/>
      <c r="F412" s="846" t="s">
        <v>20</v>
      </c>
      <c r="G412" s="846"/>
      <c r="H412" s="76">
        <v>9940</v>
      </c>
      <c r="I412" s="805"/>
    </row>
    <row r="413" spans="1:9" ht="10.5" customHeight="1">
      <c r="A413" s="767"/>
      <c r="B413" s="824"/>
      <c r="C413" s="848" t="s">
        <v>29</v>
      </c>
      <c r="D413" s="745"/>
      <c r="E413" s="745"/>
      <c r="F413" s="742" t="s">
        <v>18</v>
      </c>
      <c r="G413" s="742"/>
      <c r="H413" s="74">
        <v>6140</v>
      </c>
      <c r="I413" s="805"/>
    </row>
    <row r="414" spans="1:9" ht="10.5" customHeight="1">
      <c r="A414" s="767"/>
      <c r="B414" s="824"/>
      <c r="C414" s="848"/>
      <c r="D414" s="745"/>
      <c r="E414" s="745"/>
      <c r="F414" s="845" t="s">
        <v>19</v>
      </c>
      <c r="G414" s="845"/>
      <c r="H414" s="75">
        <v>9200</v>
      </c>
      <c r="I414" s="805"/>
    </row>
    <row r="415" spans="1:9" ht="10.5" customHeight="1">
      <c r="A415" s="767"/>
      <c r="B415" s="824"/>
      <c r="C415" s="848"/>
      <c r="D415" s="745"/>
      <c r="E415" s="745"/>
      <c r="F415" s="852" t="s">
        <v>20</v>
      </c>
      <c r="G415" s="852"/>
      <c r="H415" s="76">
        <v>13500</v>
      </c>
      <c r="I415" s="805"/>
    </row>
    <row r="416" spans="1:9" ht="10.5" customHeight="1">
      <c r="A416" s="767"/>
      <c r="B416" s="824"/>
      <c r="C416" s="848" t="s">
        <v>30</v>
      </c>
      <c r="D416" s="745"/>
      <c r="E416" s="745"/>
      <c r="F416" s="778" t="s">
        <v>18</v>
      </c>
      <c r="G416" s="778"/>
      <c r="H416" s="74">
        <v>5980</v>
      </c>
      <c r="I416" s="805"/>
    </row>
    <row r="417" spans="1:9" ht="10.5" customHeight="1">
      <c r="A417" s="767"/>
      <c r="B417" s="824"/>
      <c r="C417" s="848"/>
      <c r="D417" s="745"/>
      <c r="E417" s="745"/>
      <c r="F417" s="845" t="s">
        <v>19</v>
      </c>
      <c r="G417" s="845"/>
      <c r="H417" s="75">
        <v>8980</v>
      </c>
      <c r="I417" s="805"/>
    </row>
    <row r="418" spans="1:9" ht="10.5" customHeight="1">
      <c r="A418" s="767"/>
      <c r="B418" s="824"/>
      <c r="C418" s="848"/>
      <c r="D418" s="745"/>
      <c r="E418" s="745"/>
      <c r="F418" s="846" t="s">
        <v>20</v>
      </c>
      <c r="G418" s="846"/>
      <c r="H418" s="76">
        <v>13170</v>
      </c>
      <c r="I418" s="805"/>
    </row>
    <row r="419" spans="1:9" ht="10.5" customHeight="1">
      <c r="A419" s="767"/>
      <c r="B419" s="824"/>
      <c r="C419" s="848" t="s">
        <v>31</v>
      </c>
      <c r="D419" s="745"/>
      <c r="E419" s="745"/>
      <c r="F419" s="742" t="s">
        <v>18</v>
      </c>
      <c r="G419" s="742"/>
      <c r="H419" s="74">
        <v>7740</v>
      </c>
      <c r="I419" s="805"/>
    </row>
    <row r="420" spans="1:9" ht="10.5" customHeight="1">
      <c r="A420" s="767"/>
      <c r="B420" s="824"/>
      <c r="C420" s="848"/>
      <c r="D420" s="745"/>
      <c r="E420" s="745"/>
      <c r="F420" s="845" t="s">
        <v>19</v>
      </c>
      <c r="G420" s="845"/>
      <c r="H420" s="75">
        <v>12120</v>
      </c>
      <c r="I420" s="805"/>
    </row>
    <row r="421" spans="1:9" ht="10.5" customHeight="1">
      <c r="A421" s="767"/>
      <c r="B421" s="824"/>
      <c r="C421" s="848"/>
      <c r="D421" s="745"/>
      <c r="E421" s="745"/>
      <c r="F421" s="852" t="s">
        <v>20</v>
      </c>
      <c r="G421" s="852"/>
      <c r="H421" s="76">
        <v>1770</v>
      </c>
      <c r="I421" s="805"/>
    </row>
    <row r="422" spans="1:9" ht="10.5" customHeight="1">
      <c r="A422" s="767"/>
      <c r="B422" s="824"/>
      <c r="C422" s="848" t="s">
        <v>82</v>
      </c>
      <c r="D422" s="745"/>
      <c r="E422" s="745"/>
      <c r="F422" s="778" t="s">
        <v>18</v>
      </c>
      <c r="G422" s="778"/>
      <c r="H422" s="74">
        <v>2320</v>
      </c>
      <c r="I422" s="805"/>
    </row>
    <row r="423" spans="1:9" ht="10.5" customHeight="1">
      <c r="A423" s="767"/>
      <c r="B423" s="824"/>
      <c r="C423" s="848"/>
      <c r="D423" s="745"/>
      <c r="E423" s="745"/>
      <c r="F423" s="845" t="s">
        <v>19</v>
      </c>
      <c r="G423" s="845"/>
      <c r="H423" s="75">
        <v>3500</v>
      </c>
      <c r="I423" s="805"/>
    </row>
    <row r="424" spans="1:9" ht="10.5" customHeight="1" thickBot="1">
      <c r="A424" s="767"/>
      <c r="B424" s="824"/>
      <c r="C424" s="859"/>
      <c r="D424" s="819"/>
      <c r="E424" s="819"/>
      <c r="F424" s="846" t="s">
        <v>20</v>
      </c>
      <c r="G424" s="846"/>
      <c r="H424" s="79">
        <v>5240</v>
      </c>
      <c r="I424" s="805"/>
    </row>
    <row r="425" spans="1:9" ht="10.5" customHeight="1" thickTop="1">
      <c r="A425" s="767"/>
      <c r="B425" s="823" t="s">
        <v>355</v>
      </c>
      <c r="C425" s="860"/>
      <c r="D425" s="779" t="s">
        <v>23</v>
      </c>
      <c r="E425" s="779"/>
      <c r="F425" s="779" t="s">
        <v>18</v>
      </c>
      <c r="G425" s="779"/>
      <c r="H425" s="91">
        <v>1570</v>
      </c>
      <c r="I425" s="805"/>
    </row>
    <row r="426" spans="1:9" ht="10.5" customHeight="1">
      <c r="A426" s="767"/>
      <c r="B426" s="824"/>
      <c r="C426" s="431"/>
      <c r="D426" s="742" t="s">
        <v>75</v>
      </c>
      <c r="E426" s="742"/>
      <c r="F426" s="745" t="s">
        <v>18</v>
      </c>
      <c r="G426" s="745"/>
      <c r="H426" s="76">
        <v>1390</v>
      </c>
      <c r="I426" s="805"/>
    </row>
    <row r="427" spans="1:9" ht="10.5" customHeight="1">
      <c r="A427" s="767"/>
      <c r="B427" s="824"/>
      <c r="C427" s="431"/>
      <c r="D427" s="818"/>
      <c r="E427" s="818"/>
      <c r="F427" s="844" t="s">
        <v>19</v>
      </c>
      <c r="G427" s="844"/>
      <c r="H427" s="77">
        <v>2090</v>
      </c>
      <c r="I427" s="805"/>
    </row>
    <row r="428" spans="1:9" ht="10.5" customHeight="1" thickBot="1">
      <c r="A428" s="767"/>
      <c r="B428" s="825"/>
      <c r="C428" s="836"/>
      <c r="D428" s="850"/>
      <c r="E428" s="850"/>
      <c r="F428" s="853" t="s">
        <v>20</v>
      </c>
      <c r="G428" s="853"/>
      <c r="H428" s="78">
        <v>3160</v>
      </c>
      <c r="I428" s="805"/>
    </row>
    <row r="429" spans="1:9" ht="10.5" customHeight="1" thickTop="1">
      <c r="A429" s="767"/>
      <c r="B429" s="824" t="s">
        <v>118</v>
      </c>
      <c r="C429" s="431"/>
      <c r="D429" s="738" t="s">
        <v>23</v>
      </c>
      <c r="E429" s="738"/>
      <c r="F429" s="844" t="s">
        <v>120</v>
      </c>
      <c r="G429" s="844"/>
      <c r="H429" s="77">
        <v>660</v>
      </c>
      <c r="I429" s="805"/>
    </row>
    <row r="430" spans="1:9" ht="10.5" customHeight="1" thickBot="1">
      <c r="A430" s="767"/>
      <c r="B430" s="824"/>
      <c r="C430" s="431"/>
      <c r="D430" s="819"/>
      <c r="E430" s="819"/>
      <c r="F430" s="846" t="s">
        <v>121</v>
      </c>
      <c r="G430" s="846"/>
      <c r="H430" s="79">
        <v>830</v>
      </c>
      <c r="I430" s="805"/>
    </row>
    <row r="431" spans="1:9" ht="10.5" customHeight="1" thickTop="1">
      <c r="A431" s="767"/>
      <c r="B431" s="823" t="s">
        <v>124</v>
      </c>
      <c r="C431" s="860"/>
      <c r="D431" s="774" t="s">
        <v>23</v>
      </c>
      <c r="E431" s="774"/>
      <c r="F431" s="847" t="s">
        <v>120</v>
      </c>
      <c r="G431" s="847"/>
      <c r="H431" s="91">
        <v>770</v>
      </c>
      <c r="I431" s="805"/>
    </row>
    <row r="432" spans="1:9" ht="10.5" customHeight="1" thickBot="1">
      <c r="A432" s="767"/>
      <c r="B432" s="825"/>
      <c r="C432" s="836"/>
      <c r="D432" s="862"/>
      <c r="E432" s="862"/>
      <c r="F432" s="853" t="s">
        <v>121</v>
      </c>
      <c r="G432" s="853"/>
      <c r="H432" s="78">
        <v>1010</v>
      </c>
      <c r="I432" s="805"/>
    </row>
    <row r="433" spans="1:9" ht="10.5" customHeight="1" thickTop="1">
      <c r="A433" s="767"/>
      <c r="B433" s="824" t="s">
        <v>119</v>
      </c>
      <c r="C433" s="431">
        <v>1.2</v>
      </c>
      <c r="D433" s="738" t="s">
        <v>23</v>
      </c>
      <c r="E433" s="738"/>
      <c r="F433" s="844" t="s">
        <v>122</v>
      </c>
      <c r="G433" s="844"/>
      <c r="H433" s="77">
        <v>910</v>
      </c>
      <c r="I433" s="805"/>
    </row>
    <row r="434" spans="1:9" ht="10.5" customHeight="1" thickBot="1">
      <c r="A434" s="768"/>
      <c r="B434" s="825"/>
      <c r="C434" s="836"/>
      <c r="D434" s="862"/>
      <c r="E434" s="862"/>
      <c r="F434" s="853" t="s">
        <v>123</v>
      </c>
      <c r="G434" s="853"/>
      <c r="H434" s="78">
        <v>1160</v>
      </c>
      <c r="I434" s="873"/>
    </row>
    <row r="435" spans="1:9" s="18" customFormat="1" ht="9.75" customHeight="1" thickTop="1">
      <c r="A435" s="865" t="s">
        <v>417</v>
      </c>
      <c r="B435" s="865"/>
      <c r="C435" s="865"/>
      <c r="D435" s="865"/>
      <c r="E435" s="865"/>
      <c r="F435" s="865"/>
      <c r="G435" s="865"/>
      <c r="H435" s="865"/>
      <c r="I435" s="865"/>
    </row>
    <row r="436" spans="1:9" s="18" customFormat="1" ht="9.75" customHeight="1">
      <c r="A436" s="866" t="s">
        <v>418</v>
      </c>
      <c r="B436" s="866"/>
      <c r="C436" s="866"/>
      <c r="D436" s="866"/>
      <c r="E436" s="866"/>
      <c r="F436" s="866"/>
      <c r="G436" s="866"/>
      <c r="H436" s="866"/>
      <c r="I436" s="866"/>
    </row>
    <row r="437" spans="1:9" s="300" customFormat="1" ht="1.5" customHeight="1">
      <c r="A437" s="867"/>
      <c r="B437" s="867"/>
      <c r="C437" s="867"/>
      <c r="D437" s="867"/>
      <c r="E437" s="867"/>
      <c r="F437" s="867"/>
      <c r="G437" s="867"/>
      <c r="H437" s="867"/>
      <c r="I437" s="867"/>
    </row>
    <row r="438" spans="1:9" s="18" customFormat="1" ht="9.75">
      <c r="A438" s="861"/>
      <c r="B438" s="861"/>
      <c r="C438" s="861"/>
      <c r="D438" s="861"/>
      <c r="E438" s="861"/>
      <c r="F438" s="861"/>
      <c r="G438" s="861"/>
      <c r="H438" s="861"/>
      <c r="I438" s="861"/>
    </row>
    <row r="439" spans="1:9" ht="12">
      <c r="A439" s="861" t="s">
        <v>63</v>
      </c>
      <c r="B439" s="861"/>
      <c r="C439" s="861"/>
      <c r="D439" s="861"/>
      <c r="E439" s="861"/>
      <c r="F439" s="861"/>
      <c r="G439" s="861"/>
      <c r="H439" s="861"/>
      <c r="I439" s="861"/>
    </row>
  </sheetData>
  <mergeCells count="455">
    <mergeCell ref="H223:I223"/>
    <mergeCell ref="H224:H225"/>
    <mergeCell ref="I224:I225"/>
    <mergeCell ref="A439:I439"/>
    <mergeCell ref="H385:H387"/>
    <mergeCell ref="I385:I434"/>
    <mergeCell ref="F387:G387"/>
    <mergeCell ref="F414:G414"/>
    <mergeCell ref="F415:G415"/>
    <mergeCell ref="F205:G205"/>
    <mergeCell ref="E206:E217"/>
    <mergeCell ref="F206:G206"/>
    <mergeCell ref="F207:G207"/>
    <mergeCell ref="B192:B217"/>
    <mergeCell ref="A153:A217"/>
    <mergeCell ref="C205:C217"/>
    <mergeCell ref="D205:D217"/>
    <mergeCell ref="F208:F209"/>
    <mergeCell ref="F210:G210"/>
    <mergeCell ref="F211:F213"/>
    <mergeCell ref="F378:G378"/>
    <mergeCell ref="F360:G360"/>
    <mergeCell ref="F351:F355"/>
    <mergeCell ref="F344:G344"/>
    <mergeCell ref="F214:G214"/>
    <mergeCell ref="F215:F217"/>
    <mergeCell ref="D429:E430"/>
    <mergeCell ref="D368:E371"/>
    <mergeCell ref="D381:E384"/>
    <mergeCell ref="F381:G381"/>
    <mergeCell ref="F382:G382"/>
    <mergeCell ref="F383:G383"/>
    <mergeCell ref="F384:G384"/>
    <mergeCell ref="F379:G379"/>
    <mergeCell ref="F380:G380"/>
    <mergeCell ref="A435:I435"/>
    <mergeCell ref="A436:I436"/>
    <mergeCell ref="A437:I437"/>
    <mergeCell ref="B431:C432"/>
    <mergeCell ref="D431:E432"/>
    <mergeCell ref="F431:G431"/>
    <mergeCell ref="F432:G432"/>
    <mergeCell ref="A438:I438"/>
    <mergeCell ref="B433:B434"/>
    <mergeCell ref="C433:C434"/>
    <mergeCell ref="D433:E434"/>
    <mergeCell ref="F433:G433"/>
    <mergeCell ref="F434:G434"/>
    <mergeCell ref="A399:A434"/>
    <mergeCell ref="B399:B402"/>
    <mergeCell ref="D399:E400"/>
    <mergeCell ref="F399:G399"/>
    <mergeCell ref="F429:G429"/>
    <mergeCell ref="F430:G430"/>
    <mergeCell ref="B425:C428"/>
    <mergeCell ref="D425:E425"/>
    <mergeCell ref="F425:G425"/>
    <mergeCell ref="D426:E428"/>
    <mergeCell ref="F426:G426"/>
    <mergeCell ref="F427:G427"/>
    <mergeCell ref="F428:G428"/>
    <mergeCell ref="B429:C430"/>
    <mergeCell ref="C422:C424"/>
    <mergeCell ref="F422:G422"/>
    <mergeCell ref="F423:G423"/>
    <mergeCell ref="F424:G424"/>
    <mergeCell ref="C419:C421"/>
    <mergeCell ref="F419:G419"/>
    <mergeCell ref="F420:G420"/>
    <mergeCell ref="F421:G421"/>
    <mergeCell ref="C416:C418"/>
    <mergeCell ref="F416:G416"/>
    <mergeCell ref="F417:G417"/>
    <mergeCell ref="F418:G418"/>
    <mergeCell ref="D409:E409"/>
    <mergeCell ref="F409:G409"/>
    <mergeCell ref="B410:B424"/>
    <mergeCell ref="C410:C412"/>
    <mergeCell ref="D410:E424"/>
    <mergeCell ref="F410:G410"/>
    <mergeCell ref="F411:G411"/>
    <mergeCell ref="F412:G412"/>
    <mergeCell ref="C413:C415"/>
    <mergeCell ref="F413:G413"/>
    <mergeCell ref="B407:B408"/>
    <mergeCell ref="C407:E407"/>
    <mergeCell ref="F407:G408"/>
    <mergeCell ref="C408:E408"/>
    <mergeCell ref="D403:E403"/>
    <mergeCell ref="F403:G406"/>
    <mergeCell ref="D404:E404"/>
    <mergeCell ref="D405:E405"/>
    <mergeCell ref="D406:E406"/>
    <mergeCell ref="F400:G400"/>
    <mergeCell ref="D401:E401"/>
    <mergeCell ref="F401:G402"/>
    <mergeCell ref="D402:E402"/>
    <mergeCell ref="B403:B406"/>
    <mergeCell ref="C403:C406"/>
    <mergeCell ref="B395:B398"/>
    <mergeCell ref="C395:C396"/>
    <mergeCell ref="F395:G395"/>
    <mergeCell ref="F396:G396"/>
    <mergeCell ref="C397:C398"/>
    <mergeCell ref="F397:G397"/>
    <mergeCell ref="F398:G398"/>
    <mergeCell ref="D395:E398"/>
    <mergeCell ref="B390:C390"/>
    <mergeCell ref="D390:E390"/>
    <mergeCell ref="F390:G390"/>
    <mergeCell ref="B391:C394"/>
    <mergeCell ref="D391:E394"/>
    <mergeCell ref="F391:G391"/>
    <mergeCell ref="F392:G392"/>
    <mergeCell ref="F393:G393"/>
    <mergeCell ref="F394:G394"/>
    <mergeCell ref="B386:C387"/>
    <mergeCell ref="D385:E387"/>
    <mergeCell ref="F386:G386"/>
    <mergeCell ref="B388:C389"/>
    <mergeCell ref="D388:E389"/>
    <mergeCell ref="F388:G388"/>
    <mergeCell ref="F389:G389"/>
    <mergeCell ref="A223:G225"/>
    <mergeCell ref="D377:E380"/>
    <mergeCell ref="F377:G377"/>
    <mergeCell ref="A368:A398"/>
    <mergeCell ref="B368:B369"/>
    <mergeCell ref="B372:B376"/>
    <mergeCell ref="C374:C375"/>
    <mergeCell ref="B377:C384"/>
    <mergeCell ref="B385:C385"/>
    <mergeCell ref="F385:G385"/>
    <mergeCell ref="I368:I370"/>
    <mergeCell ref="D372:E376"/>
    <mergeCell ref="F373:G373"/>
    <mergeCell ref="F376:G376"/>
    <mergeCell ref="F368:G370"/>
    <mergeCell ref="F371:G371"/>
    <mergeCell ref="F372:G372"/>
    <mergeCell ref="F374:G374"/>
    <mergeCell ref="F375:G375"/>
    <mergeCell ref="H368:H370"/>
    <mergeCell ref="H360:I360"/>
    <mergeCell ref="A365:G367"/>
    <mergeCell ref="H365:I365"/>
    <mergeCell ref="H366:H367"/>
    <mergeCell ref="I366:I367"/>
    <mergeCell ref="E346:E360"/>
    <mergeCell ref="F356:G356"/>
    <mergeCell ref="H356:I356"/>
    <mergeCell ref="F357:F359"/>
    <mergeCell ref="H357:I357"/>
    <mergeCell ref="H358:I358"/>
    <mergeCell ref="H359:I359"/>
    <mergeCell ref="H351:I351"/>
    <mergeCell ref="H352:I352"/>
    <mergeCell ref="H353:I353"/>
    <mergeCell ref="H354:I354"/>
    <mergeCell ref="H355:I355"/>
    <mergeCell ref="F346:G346"/>
    <mergeCell ref="H346:I346"/>
    <mergeCell ref="F347:G347"/>
    <mergeCell ref="H347:I347"/>
    <mergeCell ref="F348:F349"/>
    <mergeCell ref="H348:I348"/>
    <mergeCell ref="H349:I349"/>
    <mergeCell ref="F350:G350"/>
    <mergeCell ref="H350:I350"/>
    <mergeCell ref="H344:I344"/>
    <mergeCell ref="E345:G345"/>
    <mergeCell ref="H345:I345"/>
    <mergeCell ref="E330:E344"/>
    <mergeCell ref="F330:G330"/>
    <mergeCell ref="H330:I330"/>
    <mergeCell ref="F331:G331"/>
    <mergeCell ref="H331:I331"/>
    <mergeCell ref="F332:F333"/>
    <mergeCell ref="F340:G340"/>
    <mergeCell ref="H340:I340"/>
    <mergeCell ref="F341:F343"/>
    <mergeCell ref="H341:I341"/>
    <mergeCell ref="H342:I342"/>
    <mergeCell ref="H343:I343"/>
    <mergeCell ref="F335:F339"/>
    <mergeCell ref="H335:I335"/>
    <mergeCell ref="H336:I336"/>
    <mergeCell ref="H337:I337"/>
    <mergeCell ref="H338:I338"/>
    <mergeCell ref="H339:I339"/>
    <mergeCell ref="H332:I332"/>
    <mergeCell ref="H333:I333"/>
    <mergeCell ref="F334:G334"/>
    <mergeCell ref="H334:I334"/>
    <mergeCell ref="F328:G328"/>
    <mergeCell ref="H328:I328"/>
    <mergeCell ref="F329:G329"/>
    <mergeCell ref="H329:I329"/>
    <mergeCell ref="F324:G324"/>
    <mergeCell ref="H324:I324"/>
    <mergeCell ref="F325:F327"/>
    <mergeCell ref="H325:I325"/>
    <mergeCell ref="H326:I326"/>
    <mergeCell ref="H327:I327"/>
    <mergeCell ref="F318:G318"/>
    <mergeCell ref="H318:I318"/>
    <mergeCell ref="F319:F323"/>
    <mergeCell ref="H319:I319"/>
    <mergeCell ref="H320:I320"/>
    <mergeCell ref="H321:I321"/>
    <mergeCell ref="H322:I322"/>
    <mergeCell ref="H323:I323"/>
    <mergeCell ref="H315:I315"/>
    <mergeCell ref="F316:F317"/>
    <mergeCell ref="H316:I316"/>
    <mergeCell ref="H317:I317"/>
    <mergeCell ref="F312:G312"/>
    <mergeCell ref="H312:I312"/>
    <mergeCell ref="C313:C360"/>
    <mergeCell ref="D313:D360"/>
    <mergeCell ref="F313:G313"/>
    <mergeCell ref="H313:I313"/>
    <mergeCell ref="E314:E328"/>
    <mergeCell ref="F314:G314"/>
    <mergeCell ref="H314:I314"/>
    <mergeCell ref="F315:G315"/>
    <mergeCell ref="F308:G308"/>
    <mergeCell ref="H308:I308"/>
    <mergeCell ref="F309:F311"/>
    <mergeCell ref="H309:I309"/>
    <mergeCell ref="H310:I310"/>
    <mergeCell ref="H311:I311"/>
    <mergeCell ref="F302:G302"/>
    <mergeCell ref="H302:I302"/>
    <mergeCell ref="F303:F307"/>
    <mergeCell ref="H303:I303"/>
    <mergeCell ref="H304:I304"/>
    <mergeCell ref="H305:I305"/>
    <mergeCell ref="H306:I306"/>
    <mergeCell ref="H307:I307"/>
    <mergeCell ref="H298:I298"/>
    <mergeCell ref="F299:G299"/>
    <mergeCell ref="H299:I299"/>
    <mergeCell ref="F300:F301"/>
    <mergeCell ref="H300:I300"/>
    <mergeCell ref="H301:I301"/>
    <mergeCell ref="H294:I295"/>
    <mergeCell ref="H296:I296"/>
    <mergeCell ref="A297:A360"/>
    <mergeCell ref="B297:B360"/>
    <mergeCell ref="C297:C312"/>
    <mergeCell ref="D297:D312"/>
    <mergeCell ref="F297:G297"/>
    <mergeCell ref="H297:I297"/>
    <mergeCell ref="E298:E312"/>
    <mergeCell ref="F298:G298"/>
    <mergeCell ref="F239:G239"/>
    <mergeCell ref="A294:G296"/>
    <mergeCell ref="A226:A239"/>
    <mergeCell ref="C230:C238"/>
    <mergeCell ref="F231:G231"/>
    <mergeCell ref="F232:F234"/>
    <mergeCell ref="F235:G235"/>
    <mergeCell ref="F236:F238"/>
    <mergeCell ref="B153:B165"/>
    <mergeCell ref="C153:C165"/>
    <mergeCell ref="D153:D165"/>
    <mergeCell ref="B166:B178"/>
    <mergeCell ref="C166:C178"/>
    <mergeCell ref="D166:D178"/>
    <mergeCell ref="F202:F204"/>
    <mergeCell ref="B226:B229"/>
    <mergeCell ref="C226:C229"/>
    <mergeCell ref="D226:D238"/>
    <mergeCell ref="F226:G226"/>
    <mergeCell ref="E227:E238"/>
    <mergeCell ref="F227:G227"/>
    <mergeCell ref="F228:G228"/>
    <mergeCell ref="F229:F230"/>
    <mergeCell ref="B230:B238"/>
    <mergeCell ref="C192:C204"/>
    <mergeCell ref="D192:D204"/>
    <mergeCell ref="F192:G192"/>
    <mergeCell ref="E193:E204"/>
    <mergeCell ref="F193:G193"/>
    <mergeCell ref="F194:G194"/>
    <mergeCell ref="F195:F196"/>
    <mergeCell ref="F197:G197"/>
    <mergeCell ref="F198:F200"/>
    <mergeCell ref="F201:G201"/>
    <mergeCell ref="F176:F178"/>
    <mergeCell ref="F179:G179"/>
    <mergeCell ref="E180:E191"/>
    <mergeCell ref="F180:G180"/>
    <mergeCell ref="F181:G181"/>
    <mergeCell ref="F182:F183"/>
    <mergeCell ref="F184:G184"/>
    <mergeCell ref="F185:F187"/>
    <mergeCell ref="F188:G188"/>
    <mergeCell ref="F189:F191"/>
    <mergeCell ref="F162:G162"/>
    <mergeCell ref="F163:F165"/>
    <mergeCell ref="F166:G166"/>
    <mergeCell ref="E167:E178"/>
    <mergeCell ref="F167:G167"/>
    <mergeCell ref="F168:G168"/>
    <mergeCell ref="F169:F170"/>
    <mergeCell ref="F171:G171"/>
    <mergeCell ref="F172:F174"/>
    <mergeCell ref="F175:G175"/>
    <mergeCell ref="F155:G155"/>
    <mergeCell ref="F156:F157"/>
    <mergeCell ref="F158:G158"/>
    <mergeCell ref="F159:F161"/>
    <mergeCell ref="H150:I150"/>
    <mergeCell ref="H151:H152"/>
    <mergeCell ref="I151:I152"/>
    <mergeCell ref="B179:B191"/>
    <mergeCell ref="C179:C191"/>
    <mergeCell ref="D179:D191"/>
    <mergeCell ref="A150:G152"/>
    <mergeCell ref="F153:G153"/>
    <mergeCell ref="E154:E165"/>
    <mergeCell ref="F154:G154"/>
    <mergeCell ref="E136:E147"/>
    <mergeCell ref="F136:G136"/>
    <mergeCell ref="F137:G137"/>
    <mergeCell ref="F138:F139"/>
    <mergeCell ref="F140:G140"/>
    <mergeCell ref="F141:F143"/>
    <mergeCell ref="F144:G144"/>
    <mergeCell ref="F145:F147"/>
    <mergeCell ref="F120:F122"/>
    <mergeCell ref="F123:G123"/>
    <mergeCell ref="E124:E135"/>
    <mergeCell ref="F124:G124"/>
    <mergeCell ref="F125:G125"/>
    <mergeCell ref="F126:F127"/>
    <mergeCell ref="F128:G128"/>
    <mergeCell ref="F129:F131"/>
    <mergeCell ref="F132:G132"/>
    <mergeCell ref="F133:F135"/>
    <mergeCell ref="F104:F106"/>
    <mergeCell ref="F107:G107"/>
    <mergeCell ref="F108:F110"/>
    <mergeCell ref="E111:E122"/>
    <mergeCell ref="F111:G111"/>
    <mergeCell ref="F112:G112"/>
    <mergeCell ref="F113:F114"/>
    <mergeCell ref="F115:G115"/>
    <mergeCell ref="F116:F118"/>
    <mergeCell ref="F119:G119"/>
    <mergeCell ref="B97:B147"/>
    <mergeCell ref="C97:C122"/>
    <mergeCell ref="D97:D122"/>
    <mergeCell ref="F97:G97"/>
    <mergeCell ref="F98:G98"/>
    <mergeCell ref="E99:E110"/>
    <mergeCell ref="F99:G99"/>
    <mergeCell ref="F100:G100"/>
    <mergeCell ref="F101:F102"/>
    <mergeCell ref="F103:G103"/>
    <mergeCell ref="F84:G84"/>
    <mergeCell ref="C85:C96"/>
    <mergeCell ref="E85:E96"/>
    <mergeCell ref="F85:G85"/>
    <mergeCell ref="F86:G86"/>
    <mergeCell ref="F87:F88"/>
    <mergeCell ref="F89:G89"/>
    <mergeCell ref="F90:F92"/>
    <mergeCell ref="F93:G93"/>
    <mergeCell ref="F94:F96"/>
    <mergeCell ref="H80:I80"/>
    <mergeCell ref="H81:H82"/>
    <mergeCell ref="I81:I82"/>
    <mergeCell ref="A83:A147"/>
    <mergeCell ref="B83:B96"/>
    <mergeCell ref="C83:C84"/>
    <mergeCell ref="D83:D96"/>
    <mergeCell ref="C123:C147"/>
    <mergeCell ref="D123:D147"/>
    <mergeCell ref="F83:G83"/>
    <mergeCell ref="A80:G82"/>
    <mergeCell ref="A11:A77"/>
    <mergeCell ref="B11:B37"/>
    <mergeCell ref="C11:C24"/>
    <mergeCell ref="D11:D24"/>
    <mergeCell ref="F68:F69"/>
    <mergeCell ref="F70:G70"/>
    <mergeCell ref="F58:F60"/>
    <mergeCell ref="F75:F77"/>
    <mergeCell ref="B65:B77"/>
    <mergeCell ref="C65:C77"/>
    <mergeCell ref="D65:D77"/>
    <mergeCell ref="F65:G65"/>
    <mergeCell ref="E66:E77"/>
    <mergeCell ref="F66:G66"/>
    <mergeCell ref="F67:G67"/>
    <mergeCell ref="F71:F73"/>
    <mergeCell ref="F74:G74"/>
    <mergeCell ref="F48:G48"/>
    <mergeCell ref="F49:F51"/>
    <mergeCell ref="F61:G61"/>
    <mergeCell ref="F62:F64"/>
    <mergeCell ref="C52:C64"/>
    <mergeCell ref="D52:D64"/>
    <mergeCell ref="F52:G52"/>
    <mergeCell ref="E53:E64"/>
    <mergeCell ref="F53:G53"/>
    <mergeCell ref="F54:G54"/>
    <mergeCell ref="F55:F56"/>
    <mergeCell ref="F57:G57"/>
    <mergeCell ref="F41:G41"/>
    <mergeCell ref="F42:F43"/>
    <mergeCell ref="F44:G44"/>
    <mergeCell ref="F45:F47"/>
    <mergeCell ref="F34:G34"/>
    <mergeCell ref="F35:F37"/>
    <mergeCell ref="B38:B64"/>
    <mergeCell ref="C38:C51"/>
    <mergeCell ref="D38:D51"/>
    <mergeCell ref="E38:E39"/>
    <mergeCell ref="F38:G38"/>
    <mergeCell ref="F39:G39"/>
    <mergeCell ref="E40:E51"/>
    <mergeCell ref="F40:G40"/>
    <mergeCell ref="F22:F24"/>
    <mergeCell ref="C25:C37"/>
    <mergeCell ref="D25:D37"/>
    <mergeCell ref="F25:G25"/>
    <mergeCell ref="E26:E37"/>
    <mergeCell ref="F26:G26"/>
    <mergeCell ref="F27:G27"/>
    <mergeCell ref="F28:F29"/>
    <mergeCell ref="F30:G30"/>
    <mergeCell ref="F31:F33"/>
    <mergeCell ref="E11:E12"/>
    <mergeCell ref="F11:G11"/>
    <mergeCell ref="F12:G12"/>
    <mergeCell ref="E13:E24"/>
    <mergeCell ref="F13:G13"/>
    <mergeCell ref="F14:G14"/>
    <mergeCell ref="F15:F16"/>
    <mergeCell ref="F17:G17"/>
    <mergeCell ref="F18:F20"/>
    <mergeCell ref="F21:G21"/>
    <mergeCell ref="A5:I5"/>
    <mergeCell ref="A8:G10"/>
    <mergeCell ref="H8:I8"/>
    <mergeCell ref="H9:H10"/>
    <mergeCell ref="I9:I10"/>
    <mergeCell ref="H1:I1"/>
    <mergeCell ref="H2:I2"/>
    <mergeCell ref="H3:I3"/>
    <mergeCell ref="A4:I4"/>
  </mergeCells>
  <printOptions/>
  <pageMargins left="0.44" right="0.24" top="0.25" bottom="0.29" header="0.21" footer="0.17"/>
  <pageSetup horizontalDpi="600" verticalDpi="600" orientation="portrait" paperSize="9" r:id="rId2"/>
  <headerFooter alignWithMargins="0">
    <oddFooter>&amp;C&amp;"Times New Roman,обычный"&amp;8стр. &amp;P из &amp;N</oddFooter>
  </headerFooter>
  <ignoredErrors>
    <ignoredError sqref="C407:C408 F411:F412 F414:F415 F417:F418 F420:F421 F423:F424 F427:F428 G156 G169 G300 G316 G208 G19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2021-01-25T12:07:55Z</cp:lastPrinted>
  <dcterms:created xsi:type="dcterms:W3CDTF">1996-10-08T23:32:33Z</dcterms:created>
  <dcterms:modified xsi:type="dcterms:W3CDTF">2021-02-17T10:06:24Z</dcterms:modified>
  <cp:category/>
  <cp:version/>
  <cp:contentType/>
  <cp:contentStatus/>
</cp:coreProperties>
</file>